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valyg\Downloads\"/>
    </mc:Choice>
  </mc:AlternateContent>
  <xr:revisionPtr revIDLastSave="0" documentId="13_ncr:1_{567E7E6C-5D5F-40CB-A3F0-CE7B08B7F03A}" xr6:coauthVersionLast="47" xr6:coauthVersionMax="47" xr10:uidLastSave="{00000000-0000-0000-0000-000000000000}"/>
  <bookViews>
    <workbookView xWindow="-195" yWindow="-195" windowWidth="29190" windowHeight="15870" xr2:uid="{00000000-000D-0000-FFFF-FFFF00000000}"/>
  </bookViews>
  <sheets>
    <sheet name="2025_CIVIL-407_Grades" sheetId="1" r:id="rId1"/>
    <sheet name="Exam 2 details" sheetId="2" r:id="rId2"/>
  </sheets>
  <definedNames>
    <definedName name="_xlchart.v1.0" hidden="1">'2025_CIVIL-407_Grades'!$D$2:$D$54</definedName>
    <definedName name="_xlchart.v1.1" hidden="1">'2025_CIVIL-407_Grades'!$C$2:$C$54</definedName>
    <definedName name="_xlchart.v1.2" hidden="1">'2025_CIVIL-407_Grades'!$H$2:$H$54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" i="2" l="1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Q2" i="2"/>
  <c r="Q3" i="2"/>
  <c r="Q4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D58" i="1"/>
  <c r="H4" i="1"/>
  <c r="H2" i="1"/>
  <c r="H58" i="1" s="1"/>
  <c r="H3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D55" i="1"/>
  <c r="D56" i="1"/>
  <c r="D57" i="1"/>
  <c r="F3" i="1"/>
  <c r="F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2" i="1"/>
  <c r="C58" i="1"/>
  <c r="C55" i="1"/>
  <c r="C57" i="1"/>
  <c r="C56" i="1"/>
  <c r="H55" i="1" l="1"/>
  <c r="H56" i="1"/>
  <c r="H57" i="1"/>
</calcChain>
</file>

<file path=xl/sharedStrings.xml><?xml version="1.0" encoding="utf-8"?>
<sst xmlns="http://schemas.openxmlformats.org/spreadsheetml/2006/main" count="28" uniqueCount="26">
  <si>
    <t>Sciper</t>
  </si>
  <si>
    <t>53/53</t>
  </si>
  <si>
    <t>min</t>
  </si>
  <si>
    <t>average</t>
  </si>
  <si>
    <t>median</t>
  </si>
  <si>
    <t>max</t>
  </si>
  <si>
    <t>Exam 1 (pt)</t>
  </si>
  <si>
    <t>Exam 2 (pt)</t>
  </si>
  <si>
    <t>Delta (Exam 2-1) pt</t>
  </si>
  <si>
    <t>Exam 1+2 (pt)</t>
  </si>
  <si>
    <t>Q1 (2 pt)</t>
  </si>
  <si>
    <t>Q2 (3.5 pt)</t>
  </si>
  <si>
    <t>Q3 (3.5 pt)</t>
  </si>
  <si>
    <t>Q4 (1.5 pt)</t>
  </si>
  <si>
    <t>Q5 (1.5 pt)</t>
  </si>
  <si>
    <t>Q6 (3.5 pt)</t>
  </si>
  <si>
    <t>Q7 (0.5 pt)</t>
  </si>
  <si>
    <t>Q8 (0.5 pt)</t>
  </si>
  <si>
    <t>Q9 (2 pt)</t>
  </si>
  <si>
    <t>Q10 (1 pt)</t>
  </si>
  <si>
    <t>Q11 (3 pt)</t>
  </si>
  <si>
    <t>Q12 (3.5 pt)</t>
  </si>
  <si>
    <t>Q13 (3 pt)</t>
  </si>
  <si>
    <t>Q14 (1 pt)</t>
  </si>
  <si>
    <t>TOTAL (pt)</t>
  </si>
  <si>
    <t xml:space="preserve">TOTAL ROUNDED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</si>
</sst>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33" borderId="11" xfId="0" applyFill="1" applyBorder="1" applyAlignment="1">
      <alignment wrapText="1"/>
    </xf>
    <xf numFmtId="0" fontId="18" fillId="0" borderId="0" xfId="0" applyFont="1"/>
    <xf numFmtId="0" fontId="18" fillId="0" borderId="13" xfId="0" applyFont="1" applyBorder="1" applyAlignment="1">
      <alignment horizontal="center" vertical="center" wrapText="1"/>
    </xf>
    <xf numFmtId="0" fontId="0" fillId="0" borderId="14" xfId="0" applyFill="1" applyBorder="1" applyAlignment="1">
      <alignment wrapText="1"/>
    </xf>
    <xf numFmtId="0" fontId="0" fillId="33" borderId="14" xfId="0" applyFill="1" applyBorder="1" applyAlignment="1">
      <alignment wrapText="1"/>
    </xf>
    <xf numFmtId="0" fontId="0" fillId="0" borderId="14" xfId="0" applyFill="1" applyBorder="1" applyAlignment="1">
      <alignment horizontal="right" wrapText="1"/>
    </xf>
    <xf numFmtId="0" fontId="0" fillId="0" borderId="14" xfId="0" applyFill="1" applyBorder="1"/>
    <xf numFmtId="0" fontId="18" fillId="0" borderId="11" xfId="0" applyFont="1" applyBorder="1"/>
    <xf numFmtId="164" fontId="0" fillId="0" borderId="11" xfId="0" applyNumberFormat="1" applyBorder="1"/>
    <xf numFmtId="0" fontId="0" fillId="0" borderId="11" xfId="0" applyBorder="1"/>
    <xf numFmtId="0" fontId="18" fillId="0" borderId="15" xfId="0" applyFont="1" applyFill="1" applyBorder="1"/>
    <xf numFmtId="164" fontId="0" fillId="0" borderId="16" xfId="0" applyNumberFormat="1" applyFill="1" applyBorder="1"/>
    <xf numFmtId="0" fontId="0" fillId="0" borderId="16" xfId="0" applyFill="1" applyBorder="1" applyAlignment="1">
      <alignment wrapText="1"/>
    </xf>
    <xf numFmtId="0" fontId="0" fillId="0" borderId="0" xfId="0" applyFill="1" applyBorder="1"/>
    <xf numFmtId="0" fontId="18" fillId="0" borderId="0" xfId="0" applyFont="1" applyFill="1" applyBorder="1"/>
    <xf numFmtId="164" fontId="0" fillId="0" borderId="0" xfId="0" applyNumberFormat="1" applyFill="1" applyBorder="1"/>
    <xf numFmtId="0" fontId="0" fillId="0" borderId="0" xfId="0" applyFill="1" applyBorder="1" applyAlignment="1">
      <alignment wrapText="1"/>
    </xf>
    <xf numFmtId="2" fontId="18" fillId="0" borderId="0" xfId="0" applyNumberFormat="1" applyFont="1"/>
    <xf numFmtId="2" fontId="18" fillId="0" borderId="0" xfId="0" applyNumberFormat="1" applyFont="1" applyFill="1" applyBorder="1"/>
    <xf numFmtId="0" fontId="0" fillId="34" borderId="11" xfId="0" applyFill="1" applyBorder="1"/>
    <xf numFmtId="2" fontId="18" fillId="0" borderId="11" xfId="0" applyNumberFormat="1" applyFont="1" applyBorder="1"/>
    <xf numFmtId="2" fontId="18" fillId="34" borderId="11" xfId="0" applyNumberFormat="1" applyFont="1" applyFill="1" applyBorder="1"/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18" fillId="0" borderId="11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showGridLines="0" tabSelected="1" workbookViewId="0">
      <selection activeCell="C44" sqref="C44:D44"/>
    </sheetView>
  </sheetViews>
  <sheetFormatPr defaultRowHeight="15" x14ac:dyDescent="0.25"/>
  <cols>
    <col min="1" max="1" width="5.85546875" bestFit="1" customWidth="1"/>
    <col min="2" max="2" width="7.28515625" bestFit="1" customWidth="1"/>
    <col min="3" max="3" width="11.28515625" customWidth="1"/>
    <col min="4" max="4" width="10.85546875" bestFit="1" customWidth="1"/>
    <col min="5" max="5" width="3.7109375" style="17" customWidth="1"/>
    <col min="6" max="6" width="18" bestFit="1" customWidth="1"/>
    <col min="7" max="7" width="4.140625" style="17" customWidth="1"/>
    <col min="8" max="8" width="12.85546875" bestFit="1" customWidth="1"/>
  </cols>
  <sheetData>
    <row r="1" spans="1:8" x14ac:dyDescent="0.25">
      <c r="A1" s="1" t="s">
        <v>1</v>
      </c>
      <c r="B1" s="1" t="s">
        <v>0</v>
      </c>
      <c r="C1" s="6" t="s">
        <v>6</v>
      </c>
      <c r="D1" s="11" t="s">
        <v>7</v>
      </c>
      <c r="E1" s="14"/>
      <c r="F1" s="11" t="s">
        <v>8</v>
      </c>
      <c r="G1" s="18"/>
      <c r="H1" s="11" t="s">
        <v>9</v>
      </c>
    </row>
    <row r="2" spans="1:8" x14ac:dyDescent="0.25">
      <c r="A2" s="2">
        <v>1</v>
      </c>
      <c r="B2" s="3">
        <v>356936</v>
      </c>
      <c r="C2" s="7">
        <v>24</v>
      </c>
      <c r="D2" s="12">
        <v>26</v>
      </c>
      <c r="E2" s="15"/>
      <c r="F2" s="12">
        <f>D2-C2</f>
        <v>2</v>
      </c>
      <c r="G2" s="19"/>
      <c r="H2" s="13">
        <f>SUM(C2:D2)</f>
        <v>50</v>
      </c>
    </row>
    <row r="3" spans="1:8" x14ac:dyDescent="0.25">
      <c r="A3" s="2">
        <v>2</v>
      </c>
      <c r="B3" s="3">
        <v>416165</v>
      </c>
      <c r="C3" s="7">
        <v>19</v>
      </c>
      <c r="D3" s="12">
        <v>18.899999999999999</v>
      </c>
      <c r="E3" s="15"/>
      <c r="F3" s="12">
        <f t="shared" ref="F3:F54" si="0">D3-C3</f>
        <v>-0.10000000000000142</v>
      </c>
      <c r="G3" s="19"/>
      <c r="H3" s="13">
        <f>SUM(C3:D3)</f>
        <v>37.9</v>
      </c>
    </row>
    <row r="4" spans="1:8" x14ac:dyDescent="0.25">
      <c r="A4" s="2">
        <v>3</v>
      </c>
      <c r="B4" s="3">
        <v>216913</v>
      </c>
      <c r="C4" s="7">
        <v>21</v>
      </c>
      <c r="D4" s="12">
        <v>11.6</v>
      </c>
      <c r="E4" s="15"/>
      <c r="F4" s="12">
        <f t="shared" si="0"/>
        <v>-9.4</v>
      </c>
      <c r="G4" s="19"/>
      <c r="H4" s="13">
        <f>SUM(C4:D4)</f>
        <v>32.6</v>
      </c>
    </row>
    <row r="5" spans="1:8" x14ac:dyDescent="0.25">
      <c r="A5" s="2">
        <v>4</v>
      </c>
      <c r="B5" s="3">
        <v>330394</v>
      </c>
      <c r="C5" s="8"/>
      <c r="D5" s="4"/>
      <c r="E5" s="16"/>
      <c r="F5" s="4"/>
      <c r="G5" s="20"/>
      <c r="H5" s="4"/>
    </row>
    <row r="6" spans="1:8" x14ac:dyDescent="0.25">
      <c r="A6" s="2">
        <v>5</v>
      </c>
      <c r="B6" s="3">
        <v>415236</v>
      </c>
      <c r="C6" s="7">
        <v>27.5</v>
      </c>
      <c r="D6" s="12">
        <v>24.9</v>
      </c>
      <c r="E6" s="15"/>
      <c r="F6" s="12">
        <f t="shared" si="0"/>
        <v>-2.6000000000000014</v>
      </c>
      <c r="G6" s="19"/>
      <c r="H6" s="13">
        <f t="shared" ref="H6:H37" si="1">SUM(C6:D6)</f>
        <v>52.4</v>
      </c>
    </row>
    <row r="7" spans="1:8" x14ac:dyDescent="0.25">
      <c r="A7" s="2">
        <v>6</v>
      </c>
      <c r="B7" s="3">
        <v>312526</v>
      </c>
      <c r="C7" s="7">
        <v>26.5</v>
      </c>
      <c r="D7" s="12">
        <v>25.8</v>
      </c>
      <c r="E7" s="15"/>
      <c r="F7" s="12">
        <f t="shared" si="0"/>
        <v>-0.69999999999999929</v>
      </c>
      <c r="G7" s="19"/>
      <c r="H7" s="13">
        <f t="shared" si="1"/>
        <v>52.3</v>
      </c>
    </row>
    <row r="8" spans="1:8" x14ac:dyDescent="0.25">
      <c r="A8" s="2">
        <v>7</v>
      </c>
      <c r="B8" s="3">
        <v>296735</v>
      </c>
      <c r="C8" s="7">
        <v>11.5</v>
      </c>
      <c r="D8" s="12">
        <v>22.1</v>
      </c>
      <c r="E8" s="15"/>
      <c r="F8" s="12">
        <f t="shared" si="0"/>
        <v>10.600000000000001</v>
      </c>
      <c r="G8" s="19"/>
      <c r="H8" s="13">
        <f t="shared" si="1"/>
        <v>33.6</v>
      </c>
    </row>
    <row r="9" spans="1:8" x14ac:dyDescent="0.25">
      <c r="A9" s="2">
        <v>8</v>
      </c>
      <c r="B9" s="3">
        <v>347417</v>
      </c>
      <c r="C9" s="7">
        <v>26</v>
      </c>
      <c r="D9" s="12">
        <v>26.6</v>
      </c>
      <c r="E9" s="15"/>
      <c r="F9" s="12">
        <f t="shared" si="0"/>
        <v>0.60000000000000142</v>
      </c>
      <c r="G9" s="19"/>
      <c r="H9" s="13">
        <f t="shared" si="1"/>
        <v>52.6</v>
      </c>
    </row>
    <row r="10" spans="1:8" x14ac:dyDescent="0.25">
      <c r="A10" s="2">
        <v>9</v>
      </c>
      <c r="B10" s="3">
        <v>394778</v>
      </c>
      <c r="C10" s="7">
        <v>28</v>
      </c>
      <c r="D10" s="12">
        <v>26.6</v>
      </c>
      <c r="E10" s="15"/>
      <c r="F10" s="12">
        <f t="shared" si="0"/>
        <v>-1.3999999999999986</v>
      </c>
      <c r="G10" s="19"/>
      <c r="H10" s="13">
        <f t="shared" si="1"/>
        <v>54.6</v>
      </c>
    </row>
    <row r="11" spans="1:8" ht="15" customHeight="1" x14ac:dyDescent="0.25">
      <c r="A11" s="2">
        <v>10</v>
      </c>
      <c r="B11" s="3">
        <v>415278</v>
      </c>
      <c r="C11" s="7">
        <v>25.5</v>
      </c>
      <c r="D11" s="12">
        <v>20.6</v>
      </c>
      <c r="E11" s="15"/>
      <c r="F11" s="12">
        <f t="shared" si="0"/>
        <v>-4.8999999999999986</v>
      </c>
      <c r="G11" s="19"/>
      <c r="H11" s="13">
        <f t="shared" si="1"/>
        <v>46.1</v>
      </c>
    </row>
    <row r="12" spans="1:8" x14ac:dyDescent="0.25">
      <c r="A12" s="2">
        <v>11</v>
      </c>
      <c r="B12" s="3">
        <v>356213</v>
      </c>
      <c r="C12" s="7">
        <v>17</v>
      </c>
      <c r="D12" s="12">
        <v>18.5</v>
      </c>
      <c r="E12" s="15"/>
      <c r="F12" s="12">
        <f t="shared" si="0"/>
        <v>1.5</v>
      </c>
      <c r="G12" s="19"/>
      <c r="H12" s="13">
        <f t="shared" si="1"/>
        <v>35.5</v>
      </c>
    </row>
    <row r="13" spans="1:8" x14ac:dyDescent="0.25">
      <c r="A13" s="2">
        <v>12</v>
      </c>
      <c r="B13" s="3">
        <v>415242</v>
      </c>
      <c r="C13" s="7">
        <v>26.5</v>
      </c>
      <c r="D13" s="12">
        <v>28.7</v>
      </c>
      <c r="E13" s="15"/>
      <c r="F13" s="12">
        <f t="shared" si="0"/>
        <v>2.1999999999999993</v>
      </c>
      <c r="G13" s="19"/>
      <c r="H13" s="13">
        <f t="shared" si="1"/>
        <v>55.2</v>
      </c>
    </row>
    <row r="14" spans="1:8" x14ac:dyDescent="0.25">
      <c r="A14" s="2">
        <v>13</v>
      </c>
      <c r="B14" s="3">
        <v>341149</v>
      </c>
      <c r="C14" s="7">
        <v>23</v>
      </c>
      <c r="D14" s="12">
        <v>19.600000000000001</v>
      </c>
      <c r="E14" s="15"/>
      <c r="F14" s="12">
        <f t="shared" si="0"/>
        <v>-3.3999999999999986</v>
      </c>
      <c r="G14" s="19"/>
      <c r="H14" s="13">
        <f t="shared" si="1"/>
        <v>42.6</v>
      </c>
    </row>
    <row r="15" spans="1:8" x14ac:dyDescent="0.25">
      <c r="A15" s="2">
        <v>14</v>
      </c>
      <c r="B15" s="3">
        <v>416861</v>
      </c>
      <c r="C15" s="7">
        <v>20</v>
      </c>
      <c r="D15" s="12">
        <v>12.9</v>
      </c>
      <c r="E15" s="15"/>
      <c r="F15" s="12">
        <f t="shared" si="0"/>
        <v>-7.1</v>
      </c>
      <c r="G15" s="19"/>
      <c r="H15" s="13">
        <f t="shared" si="1"/>
        <v>32.9</v>
      </c>
    </row>
    <row r="16" spans="1:8" x14ac:dyDescent="0.25">
      <c r="A16" s="2">
        <v>15</v>
      </c>
      <c r="B16" s="3">
        <v>417252</v>
      </c>
      <c r="C16" s="7">
        <v>22</v>
      </c>
      <c r="D16" s="12">
        <v>19.3</v>
      </c>
      <c r="E16" s="15"/>
      <c r="F16" s="12">
        <f t="shared" si="0"/>
        <v>-2.6999999999999993</v>
      </c>
      <c r="G16" s="19"/>
      <c r="H16" s="13">
        <f t="shared" si="1"/>
        <v>41.3</v>
      </c>
    </row>
    <row r="17" spans="1:8" x14ac:dyDescent="0.25">
      <c r="A17" s="2">
        <v>16</v>
      </c>
      <c r="B17" s="3">
        <v>355952</v>
      </c>
      <c r="C17" s="7">
        <v>21</v>
      </c>
      <c r="D17" s="12">
        <v>25.6</v>
      </c>
      <c r="E17" s="15"/>
      <c r="F17" s="12">
        <f t="shared" si="0"/>
        <v>4.6000000000000014</v>
      </c>
      <c r="G17" s="19"/>
      <c r="H17" s="13">
        <f t="shared" si="1"/>
        <v>46.6</v>
      </c>
    </row>
    <row r="18" spans="1:8" x14ac:dyDescent="0.25">
      <c r="A18" s="2">
        <v>17</v>
      </c>
      <c r="B18" s="3">
        <v>417203</v>
      </c>
      <c r="C18" s="7">
        <v>22.5</v>
      </c>
      <c r="D18" s="12">
        <v>17.3</v>
      </c>
      <c r="E18" s="15"/>
      <c r="F18" s="12">
        <f t="shared" si="0"/>
        <v>-5.1999999999999993</v>
      </c>
      <c r="G18" s="19"/>
      <c r="H18" s="13">
        <f t="shared" si="1"/>
        <v>39.799999999999997</v>
      </c>
    </row>
    <row r="19" spans="1:8" x14ac:dyDescent="0.25">
      <c r="A19" s="2">
        <v>18</v>
      </c>
      <c r="B19" s="3">
        <v>330025</v>
      </c>
      <c r="C19" s="7">
        <v>24.5</v>
      </c>
      <c r="D19" s="12">
        <v>23.3</v>
      </c>
      <c r="E19" s="15"/>
      <c r="F19" s="12">
        <f t="shared" si="0"/>
        <v>-1.1999999999999993</v>
      </c>
      <c r="G19" s="19"/>
      <c r="H19" s="13">
        <f t="shared" si="1"/>
        <v>47.8</v>
      </c>
    </row>
    <row r="20" spans="1:8" x14ac:dyDescent="0.25">
      <c r="A20" s="2">
        <v>19</v>
      </c>
      <c r="B20" s="3">
        <v>344991</v>
      </c>
      <c r="C20" s="7">
        <v>27</v>
      </c>
      <c r="D20" s="12">
        <v>25.3</v>
      </c>
      <c r="E20" s="15"/>
      <c r="F20" s="12">
        <f t="shared" si="0"/>
        <v>-1.6999999999999993</v>
      </c>
      <c r="G20" s="19"/>
      <c r="H20" s="13">
        <f t="shared" si="1"/>
        <v>52.3</v>
      </c>
    </row>
    <row r="21" spans="1:8" x14ac:dyDescent="0.25">
      <c r="A21" s="2">
        <v>20</v>
      </c>
      <c r="B21" s="3">
        <v>358294</v>
      </c>
      <c r="C21" s="7">
        <v>21</v>
      </c>
      <c r="D21" s="12">
        <v>25.1</v>
      </c>
      <c r="E21" s="15"/>
      <c r="F21" s="12">
        <f t="shared" si="0"/>
        <v>4.1000000000000014</v>
      </c>
      <c r="G21" s="19"/>
      <c r="H21" s="13">
        <f t="shared" si="1"/>
        <v>46.1</v>
      </c>
    </row>
    <row r="22" spans="1:8" x14ac:dyDescent="0.25">
      <c r="A22" s="2">
        <v>21</v>
      </c>
      <c r="B22" s="3">
        <v>415852</v>
      </c>
      <c r="C22" s="7">
        <v>18</v>
      </c>
      <c r="D22" s="12">
        <v>19</v>
      </c>
      <c r="E22" s="15"/>
      <c r="F22" s="12">
        <f t="shared" si="0"/>
        <v>1</v>
      </c>
      <c r="G22" s="19"/>
      <c r="H22" s="13">
        <f t="shared" si="1"/>
        <v>37</v>
      </c>
    </row>
    <row r="23" spans="1:8" x14ac:dyDescent="0.25">
      <c r="A23" s="2">
        <v>22</v>
      </c>
      <c r="B23" s="3">
        <v>389626</v>
      </c>
      <c r="C23" s="7">
        <v>23.5</v>
      </c>
      <c r="D23" s="12">
        <v>27.5</v>
      </c>
      <c r="E23" s="15"/>
      <c r="F23" s="12">
        <f t="shared" si="0"/>
        <v>4</v>
      </c>
      <c r="G23" s="19"/>
      <c r="H23" s="13">
        <f t="shared" si="1"/>
        <v>51</v>
      </c>
    </row>
    <row r="24" spans="1:8" x14ac:dyDescent="0.25">
      <c r="A24" s="2">
        <v>23</v>
      </c>
      <c r="B24" s="3">
        <v>339670</v>
      </c>
      <c r="C24" s="7">
        <v>15</v>
      </c>
      <c r="D24" s="12">
        <v>26.1</v>
      </c>
      <c r="E24" s="15"/>
      <c r="F24" s="12">
        <f t="shared" si="0"/>
        <v>11.100000000000001</v>
      </c>
      <c r="G24" s="19"/>
      <c r="H24" s="13">
        <f t="shared" si="1"/>
        <v>41.1</v>
      </c>
    </row>
    <row r="25" spans="1:8" x14ac:dyDescent="0.25">
      <c r="A25" s="2">
        <v>24</v>
      </c>
      <c r="B25" s="3">
        <v>345266</v>
      </c>
      <c r="C25" s="7">
        <v>25.5</v>
      </c>
      <c r="D25" s="12">
        <v>22.3</v>
      </c>
      <c r="E25" s="15"/>
      <c r="F25" s="12">
        <f t="shared" si="0"/>
        <v>-3.1999999999999993</v>
      </c>
      <c r="G25" s="19"/>
      <c r="H25" s="13">
        <f t="shared" si="1"/>
        <v>47.8</v>
      </c>
    </row>
    <row r="26" spans="1:8" x14ac:dyDescent="0.25">
      <c r="A26" s="2">
        <v>25</v>
      </c>
      <c r="B26" s="3">
        <v>363123</v>
      </c>
      <c r="C26" s="7">
        <v>19.5</v>
      </c>
      <c r="D26" s="12">
        <v>23.2</v>
      </c>
      <c r="E26" s="15"/>
      <c r="F26" s="12">
        <f t="shared" si="0"/>
        <v>3.6999999999999993</v>
      </c>
      <c r="G26" s="19"/>
      <c r="H26" s="13">
        <f t="shared" si="1"/>
        <v>42.7</v>
      </c>
    </row>
    <row r="27" spans="1:8" x14ac:dyDescent="0.25">
      <c r="A27" s="2">
        <v>26</v>
      </c>
      <c r="B27" s="3">
        <v>417205</v>
      </c>
      <c r="C27" s="7">
        <v>23.5</v>
      </c>
      <c r="D27" s="12">
        <v>25.4</v>
      </c>
      <c r="E27" s="15"/>
      <c r="F27" s="12">
        <f t="shared" si="0"/>
        <v>1.8999999999999986</v>
      </c>
      <c r="G27" s="19"/>
      <c r="H27" s="13">
        <f t="shared" si="1"/>
        <v>48.9</v>
      </c>
    </row>
    <row r="28" spans="1:8" x14ac:dyDescent="0.25">
      <c r="A28" s="2">
        <v>27</v>
      </c>
      <c r="B28" s="3">
        <v>416597</v>
      </c>
      <c r="C28" s="7">
        <v>26</v>
      </c>
      <c r="D28" s="12">
        <v>19.600000000000001</v>
      </c>
      <c r="E28" s="15"/>
      <c r="F28" s="12">
        <f t="shared" si="0"/>
        <v>-6.3999999999999986</v>
      </c>
      <c r="G28" s="19"/>
      <c r="H28" s="13">
        <f t="shared" si="1"/>
        <v>45.6</v>
      </c>
    </row>
    <row r="29" spans="1:8" x14ac:dyDescent="0.25">
      <c r="A29" s="2">
        <v>28</v>
      </c>
      <c r="B29" s="3">
        <v>328417</v>
      </c>
      <c r="C29" s="7">
        <v>23.5</v>
      </c>
      <c r="D29" s="12">
        <v>22.1</v>
      </c>
      <c r="E29" s="15"/>
      <c r="F29" s="12">
        <f t="shared" si="0"/>
        <v>-1.3999999999999986</v>
      </c>
      <c r="G29" s="19"/>
      <c r="H29" s="13">
        <f t="shared" si="1"/>
        <v>45.6</v>
      </c>
    </row>
    <row r="30" spans="1:8" x14ac:dyDescent="0.25">
      <c r="A30" s="2">
        <v>29</v>
      </c>
      <c r="B30" s="3">
        <v>296156</v>
      </c>
      <c r="C30" s="7">
        <v>16.5</v>
      </c>
      <c r="D30" s="12">
        <v>20.5</v>
      </c>
      <c r="E30" s="15"/>
      <c r="F30" s="12">
        <f t="shared" si="0"/>
        <v>4</v>
      </c>
      <c r="G30" s="19"/>
      <c r="H30" s="13">
        <f t="shared" si="1"/>
        <v>37</v>
      </c>
    </row>
    <row r="31" spans="1:8" ht="14.45" customHeight="1" x14ac:dyDescent="0.25">
      <c r="A31" s="2">
        <v>30</v>
      </c>
      <c r="B31" s="3">
        <v>396353</v>
      </c>
      <c r="C31" s="7">
        <v>18.5</v>
      </c>
      <c r="D31" s="12">
        <v>24.5</v>
      </c>
      <c r="E31" s="15"/>
      <c r="F31" s="12">
        <f t="shared" si="0"/>
        <v>6</v>
      </c>
      <c r="G31" s="19"/>
      <c r="H31" s="13">
        <f t="shared" si="1"/>
        <v>43</v>
      </c>
    </row>
    <row r="32" spans="1:8" x14ac:dyDescent="0.25">
      <c r="A32" s="2">
        <v>31</v>
      </c>
      <c r="B32" s="3">
        <v>346460</v>
      </c>
      <c r="C32" s="9">
        <v>15</v>
      </c>
      <c r="D32" s="12">
        <v>15.7</v>
      </c>
      <c r="E32" s="15"/>
      <c r="F32" s="12">
        <f t="shared" si="0"/>
        <v>0.69999999999999929</v>
      </c>
      <c r="G32" s="19"/>
      <c r="H32" s="13">
        <f t="shared" si="1"/>
        <v>30.7</v>
      </c>
    </row>
    <row r="33" spans="1:8" x14ac:dyDescent="0.25">
      <c r="A33" s="2">
        <v>32</v>
      </c>
      <c r="B33" s="3">
        <v>362412</v>
      </c>
      <c r="C33" s="7">
        <v>21</v>
      </c>
      <c r="D33" s="12">
        <v>21.9</v>
      </c>
      <c r="E33" s="15"/>
      <c r="F33" s="12">
        <f t="shared" si="0"/>
        <v>0.89999999999999858</v>
      </c>
      <c r="G33" s="19"/>
      <c r="H33" s="13">
        <f t="shared" si="1"/>
        <v>42.9</v>
      </c>
    </row>
    <row r="34" spans="1:8" x14ac:dyDescent="0.25">
      <c r="A34" s="2">
        <v>33</v>
      </c>
      <c r="B34" s="3">
        <v>329606</v>
      </c>
      <c r="C34" s="7">
        <v>17.5</v>
      </c>
      <c r="D34" s="12">
        <v>15.5</v>
      </c>
      <c r="E34" s="15"/>
      <c r="F34" s="12">
        <f t="shared" si="0"/>
        <v>-2</v>
      </c>
      <c r="G34" s="19"/>
      <c r="H34" s="13">
        <f t="shared" si="1"/>
        <v>33</v>
      </c>
    </row>
    <row r="35" spans="1:8" x14ac:dyDescent="0.25">
      <c r="A35" s="2">
        <v>34</v>
      </c>
      <c r="B35" s="3">
        <v>346414</v>
      </c>
      <c r="C35" s="7">
        <v>23</v>
      </c>
      <c r="D35" s="12">
        <v>19.100000000000001</v>
      </c>
      <c r="E35" s="15"/>
      <c r="F35" s="12">
        <f t="shared" si="0"/>
        <v>-3.8999999999999986</v>
      </c>
      <c r="G35" s="19"/>
      <c r="H35" s="13">
        <f t="shared" si="1"/>
        <v>42.1</v>
      </c>
    </row>
    <row r="36" spans="1:8" x14ac:dyDescent="0.25">
      <c r="A36" s="2">
        <v>35</v>
      </c>
      <c r="B36" s="3">
        <v>415663</v>
      </c>
      <c r="C36" s="7">
        <v>25.5</v>
      </c>
      <c r="D36" s="12">
        <v>20.9</v>
      </c>
      <c r="E36" s="15"/>
      <c r="F36" s="12">
        <f t="shared" si="0"/>
        <v>-4.6000000000000014</v>
      </c>
      <c r="G36" s="19"/>
      <c r="H36" s="13">
        <f t="shared" si="1"/>
        <v>46.4</v>
      </c>
    </row>
    <row r="37" spans="1:8" x14ac:dyDescent="0.25">
      <c r="A37" s="2">
        <v>36</v>
      </c>
      <c r="B37" s="3">
        <v>346679</v>
      </c>
      <c r="C37" s="7">
        <v>19.5</v>
      </c>
      <c r="D37" s="12">
        <v>21.8</v>
      </c>
      <c r="E37" s="15"/>
      <c r="F37" s="12">
        <f t="shared" si="0"/>
        <v>2.3000000000000007</v>
      </c>
      <c r="G37" s="19"/>
      <c r="H37" s="13">
        <f t="shared" si="1"/>
        <v>41.3</v>
      </c>
    </row>
    <row r="38" spans="1:8" x14ac:dyDescent="0.25">
      <c r="A38" s="2">
        <v>37</v>
      </c>
      <c r="B38" s="3">
        <v>344194</v>
      </c>
      <c r="C38" s="7">
        <v>23.5</v>
      </c>
      <c r="D38" s="12">
        <v>25.9</v>
      </c>
      <c r="E38" s="15"/>
      <c r="F38" s="12">
        <f t="shared" si="0"/>
        <v>2.3999999999999986</v>
      </c>
      <c r="G38" s="19"/>
      <c r="H38" s="13">
        <f t="shared" ref="H38:H54" si="2">SUM(C38:D38)</f>
        <v>49.4</v>
      </c>
    </row>
    <row r="39" spans="1:8" x14ac:dyDescent="0.25">
      <c r="A39" s="2">
        <v>38</v>
      </c>
      <c r="B39" s="3">
        <v>389189</v>
      </c>
      <c r="C39" s="7">
        <v>18</v>
      </c>
      <c r="D39" s="12">
        <v>28.5</v>
      </c>
      <c r="E39" s="15"/>
      <c r="F39" s="12">
        <f t="shared" si="0"/>
        <v>10.5</v>
      </c>
      <c r="G39" s="19"/>
      <c r="H39" s="13">
        <f t="shared" si="2"/>
        <v>46.5</v>
      </c>
    </row>
    <row r="40" spans="1:8" x14ac:dyDescent="0.25">
      <c r="A40" s="2">
        <v>39</v>
      </c>
      <c r="B40" s="3">
        <v>417187</v>
      </c>
      <c r="C40" s="7">
        <v>20</v>
      </c>
      <c r="D40" s="12">
        <v>27.2</v>
      </c>
      <c r="E40" s="15"/>
      <c r="F40" s="12">
        <f t="shared" si="0"/>
        <v>7.1999999999999993</v>
      </c>
      <c r="G40" s="19"/>
      <c r="H40" s="13">
        <f t="shared" si="2"/>
        <v>47.2</v>
      </c>
    </row>
    <row r="41" spans="1:8" x14ac:dyDescent="0.25">
      <c r="A41" s="2">
        <v>40</v>
      </c>
      <c r="B41" s="3">
        <v>316315</v>
      </c>
      <c r="C41" s="10">
        <v>18</v>
      </c>
      <c r="D41" s="12">
        <v>24.6</v>
      </c>
      <c r="E41" s="15"/>
      <c r="F41" s="12">
        <f t="shared" si="0"/>
        <v>6.6000000000000014</v>
      </c>
      <c r="G41" s="19"/>
      <c r="H41" s="13">
        <f t="shared" si="2"/>
        <v>42.6</v>
      </c>
    </row>
    <row r="42" spans="1:8" x14ac:dyDescent="0.25">
      <c r="A42" s="2">
        <v>41</v>
      </c>
      <c r="B42" s="3">
        <v>346204</v>
      </c>
      <c r="C42" s="10">
        <v>26</v>
      </c>
      <c r="D42" s="12">
        <v>22.6</v>
      </c>
      <c r="E42" s="15"/>
      <c r="F42" s="12">
        <f t="shared" si="0"/>
        <v>-3.3999999999999986</v>
      </c>
      <c r="G42" s="19"/>
      <c r="H42" s="13">
        <f t="shared" si="2"/>
        <v>48.6</v>
      </c>
    </row>
    <row r="43" spans="1:8" x14ac:dyDescent="0.25">
      <c r="A43" s="2">
        <v>42</v>
      </c>
      <c r="B43" s="3">
        <v>345532</v>
      </c>
      <c r="C43" s="10">
        <v>19</v>
      </c>
      <c r="D43" s="12">
        <v>21.8</v>
      </c>
      <c r="E43" s="15"/>
      <c r="F43" s="12">
        <f t="shared" si="0"/>
        <v>2.8000000000000007</v>
      </c>
      <c r="G43" s="19"/>
      <c r="H43" s="13">
        <f t="shared" si="2"/>
        <v>40.799999999999997</v>
      </c>
    </row>
    <row r="44" spans="1:8" x14ac:dyDescent="0.25">
      <c r="A44" s="2">
        <v>43</v>
      </c>
      <c r="B44" s="3">
        <v>364093</v>
      </c>
      <c r="C44" s="10">
        <v>11</v>
      </c>
      <c r="D44" s="12">
        <v>23.2</v>
      </c>
      <c r="E44" s="15"/>
      <c r="F44" s="12">
        <f t="shared" si="0"/>
        <v>12.2</v>
      </c>
      <c r="G44" s="19"/>
      <c r="H44" s="13">
        <f t="shared" si="2"/>
        <v>34.200000000000003</v>
      </c>
    </row>
    <row r="45" spans="1:8" x14ac:dyDescent="0.25">
      <c r="A45" s="2">
        <v>44</v>
      </c>
      <c r="B45" s="3">
        <v>327515</v>
      </c>
      <c r="C45" s="10">
        <v>25</v>
      </c>
      <c r="D45" s="12">
        <v>25.5</v>
      </c>
      <c r="E45" s="15"/>
      <c r="F45" s="12">
        <f t="shared" si="0"/>
        <v>0.5</v>
      </c>
      <c r="G45" s="19"/>
      <c r="H45" s="13">
        <f t="shared" si="2"/>
        <v>50.5</v>
      </c>
    </row>
    <row r="46" spans="1:8" x14ac:dyDescent="0.25">
      <c r="A46" s="2">
        <v>45</v>
      </c>
      <c r="B46" s="3">
        <v>395450</v>
      </c>
      <c r="C46" s="10">
        <v>26.5</v>
      </c>
      <c r="D46" s="12">
        <v>25.3</v>
      </c>
      <c r="E46" s="15"/>
      <c r="F46" s="12">
        <f t="shared" si="0"/>
        <v>-1.1999999999999993</v>
      </c>
      <c r="G46" s="19"/>
      <c r="H46" s="13">
        <f t="shared" si="2"/>
        <v>51.8</v>
      </c>
    </row>
    <row r="47" spans="1:8" x14ac:dyDescent="0.25">
      <c r="A47" s="2">
        <v>46</v>
      </c>
      <c r="B47" s="3">
        <v>420772</v>
      </c>
      <c r="C47" s="10">
        <v>25.5</v>
      </c>
      <c r="D47" s="12">
        <v>23.5</v>
      </c>
      <c r="E47" s="15"/>
      <c r="F47" s="12">
        <f t="shared" si="0"/>
        <v>-2</v>
      </c>
      <c r="G47" s="19"/>
      <c r="H47" s="13">
        <f t="shared" si="2"/>
        <v>49</v>
      </c>
    </row>
    <row r="48" spans="1:8" x14ac:dyDescent="0.25">
      <c r="A48" s="2">
        <v>47</v>
      </c>
      <c r="B48" s="3">
        <v>341899</v>
      </c>
      <c r="C48" s="10">
        <v>24</v>
      </c>
      <c r="D48" s="12">
        <v>22.8</v>
      </c>
      <c r="E48" s="15"/>
      <c r="F48" s="12">
        <f t="shared" si="0"/>
        <v>-1.1999999999999993</v>
      </c>
      <c r="G48" s="19"/>
      <c r="H48" s="13">
        <f t="shared" si="2"/>
        <v>46.8</v>
      </c>
    </row>
    <row r="49" spans="1:8" x14ac:dyDescent="0.25">
      <c r="A49" s="2">
        <v>48</v>
      </c>
      <c r="B49" s="3">
        <v>346905</v>
      </c>
      <c r="C49" s="10">
        <v>19</v>
      </c>
      <c r="D49" s="12">
        <v>19.399999999999999</v>
      </c>
      <c r="E49" s="15"/>
      <c r="F49" s="12">
        <f t="shared" si="0"/>
        <v>0.39999999999999858</v>
      </c>
      <c r="G49" s="19"/>
      <c r="H49" s="13">
        <f t="shared" si="2"/>
        <v>38.4</v>
      </c>
    </row>
    <row r="50" spans="1:8" x14ac:dyDescent="0.25">
      <c r="A50" s="2">
        <v>49</v>
      </c>
      <c r="B50" s="3">
        <v>413945</v>
      </c>
      <c r="C50" s="10">
        <v>23</v>
      </c>
      <c r="D50" s="12">
        <v>21.3</v>
      </c>
      <c r="E50" s="15"/>
      <c r="F50" s="12">
        <f t="shared" si="0"/>
        <v>-1.6999999999999993</v>
      </c>
      <c r="G50" s="19"/>
      <c r="H50" s="13">
        <f t="shared" si="2"/>
        <v>44.3</v>
      </c>
    </row>
    <row r="51" spans="1:8" x14ac:dyDescent="0.25">
      <c r="A51" s="2">
        <v>50</v>
      </c>
      <c r="B51" s="3">
        <v>356485</v>
      </c>
      <c r="C51" s="10">
        <v>23.5</v>
      </c>
      <c r="D51" s="12">
        <v>21.4</v>
      </c>
      <c r="E51" s="15"/>
      <c r="F51" s="12">
        <f t="shared" si="0"/>
        <v>-2.1000000000000014</v>
      </c>
      <c r="G51" s="19"/>
      <c r="H51" s="13">
        <f t="shared" si="2"/>
        <v>44.9</v>
      </c>
    </row>
    <row r="52" spans="1:8" x14ac:dyDescent="0.25">
      <c r="A52" s="2">
        <v>51</v>
      </c>
      <c r="B52" s="3">
        <v>340833</v>
      </c>
      <c r="C52" s="10">
        <v>27.5</v>
      </c>
      <c r="D52" s="12">
        <v>21.2</v>
      </c>
      <c r="E52" s="15"/>
      <c r="F52" s="12">
        <f t="shared" si="0"/>
        <v>-6.3000000000000007</v>
      </c>
      <c r="G52" s="19"/>
      <c r="H52" s="13">
        <f t="shared" si="2"/>
        <v>48.7</v>
      </c>
    </row>
    <row r="53" spans="1:8" x14ac:dyDescent="0.25">
      <c r="A53" s="2">
        <v>52</v>
      </c>
      <c r="B53" s="3">
        <v>329132</v>
      </c>
      <c r="C53" s="10">
        <v>22</v>
      </c>
      <c r="D53" s="12">
        <v>24.2</v>
      </c>
      <c r="E53" s="15"/>
      <c r="F53" s="12">
        <f t="shared" si="0"/>
        <v>2.1999999999999993</v>
      </c>
      <c r="G53" s="19"/>
      <c r="H53" s="13">
        <f t="shared" si="2"/>
        <v>46.2</v>
      </c>
    </row>
    <row r="54" spans="1:8" x14ac:dyDescent="0.25">
      <c r="A54" s="2">
        <v>53</v>
      </c>
      <c r="B54" s="3">
        <v>315432</v>
      </c>
      <c r="C54" s="10">
        <v>29</v>
      </c>
      <c r="D54" s="12">
        <v>26.6</v>
      </c>
      <c r="E54" s="15"/>
      <c r="F54" s="12">
        <f t="shared" si="0"/>
        <v>-2.3999999999999986</v>
      </c>
      <c r="G54" s="19"/>
      <c r="H54" s="13">
        <f t="shared" si="2"/>
        <v>55.6</v>
      </c>
    </row>
    <row r="55" spans="1:8" x14ac:dyDescent="0.25">
      <c r="B55" s="5" t="s">
        <v>2</v>
      </c>
      <c r="C55" s="21">
        <f>MIN(C2:C54)</f>
        <v>11</v>
      </c>
      <c r="D55" s="21">
        <f>MIN(D2:D54)</f>
        <v>11.6</v>
      </c>
      <c r="E55" s="22"/>
      <c r="F55" s="5"/>
      <c r="G55" s="18"/>
      <c r="H55" s="21">
        <f>MIN(H2:H54)</f>
        <v>30.7</v>
      </c>
    </row>
    <row r="56" spans="1:8" x14ac:dyDescent="0.25">
      <c r="B56" s="5" t="s">
        <v>3</v>
      </c>
      <c r="C56" s="21">
        <f>AVERAGE(C2:C54)</f>
        <v>22.01923076923077</v>
      </c>
      <c r="D56" s="21">
        <f>AVERAGE(D2:D54)</f>
        <v>22.476923076923079</v>
      </c>
      <c r="E56" s="22"/>
      <c r="F56" s="5"/>
      <c r="G56" s="18"/>
      <c r="H56" s="21">
        <f>AVERAGE(H2:H54)</f>
        <v>44.496153846153838</v>
      </c>
    </row>
    <row r="57" spans="1:8" x14ac:dyDescent="0.25">
      <c r="B57" s="5" t="s">
        <v>4</v>
      </c>
      <c r="C57" s="21">
        <f>MEDIAN(C2:C54)</f>
        <v>23</v>
      </c>
      <c r="D57" s="21">
        <f>MEDIAN(D2:D54)</f>
        <v>22.700000000000003</v>
      </c>
      <c r="E57" s="22"/>
      <c r="F57" s="5"/>
      <c r="G57" s="18"/>
      <c r="H57" s="21">
        <f>MEDIAN(H2:H54)</f>
        <v>45.85</v>
      </c>
    </row>
    <row r="58" spans="1:8" x14ac:dyDescent="0.25">
      <c r="B58" s="5" t="s">
        <v>5</v>
      </c>
      <c r="C58" s="21">
        <f>MAX(C2:C54)</f>
        <v>29</v>
      </c>
      <c r="D58" s="21">
        <f>MAX(D2:D54)</f>
        <v>28.7</v>
      </c>
      <c r="E58" s="22"/>
      <c r="F58" s="5"/>
      <c r="G58" s="18"/>
      <c r="H58" s="21">
        <f>MAX(H2:H54)</f>
        <v>55.6</v>
      </c>
    </row>
  </sheetData>
  <conditionalFormatting sqref="F2:G4 F6:G5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{F2CFADAF-B903-43D9-AEDA-46004357CC11}</x14:id>
        </ext>
      </extLst>
    </cfRule>
  </conditionalFormatting>
  <pageMargins left="0.75" right="0.75" top="1" bottom="1" header="0.5" footer="0.5"/>
  <pageSetup paperSize="9" orientation="portrait" r:id="rId1"/>
  <ignoredErrors>
    <ignoredError sqref="H3 H5:H54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CFADAF-B903-43D9-AEDA-46004357CC1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F2:G4 F6:G54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875FB-19BB-4E55-9875-E557A69B6F5E}">
  <dimension ref="A1:R54"/>
  <sheetViews>
    <sheetView workbookViewId="0">
      <pane ySplit="1" topLeftCell="A2" activePane="bottomLeft" state="frozen"/>
      <selection pane="bottomLeft" activeCell="C14" sqref="C14"/>
    </sheetView>
  </sheetViews>
  <sheetFormatPr defaultRowHeight="15" x14ac:dyDescent="0.25"/>
  <cols>
    <col min="1" max="1" width="5.85546875" bestFit="1" customWidth="1"/>
    <col min="3" max="16" width="10.140625" customWidth="1"/>
    <col min="17" max="17" width="10.140625" style="5" customWidth="1"/>
    <col min="18" max="18" width="16.42578125" style="26" bestFit="1" customWidth="1"/>
  </cols>
  <sheetData>
    <row r="1" spans="1:18" x14ac:dyDescent="0.25">
      <c r="A1" s="28" t="s">
        <v>1</v>
      </c>
      <c r="B1" s="28" t="s">
        <v>0</v>
      </c>
      <c r="C1" s="28" t="s">
        <v>10</v>
      </c>
      <c r="D1" s="28" t="s">
        <v>11</v>
      </c>
      <c r="E1" s="28" t="s">
        <v>12</v>
      </c>
      <c r="F1" s="28" t="s">
        <v>13</v>
      </c>
      <c r="G1" s="28" t="s">
        <v>14</v>
      </c>
      <c r="H1" s="28" t="s">
        <v>15</v>
      </c>
      <c r="I1" s="28" t="s">
        <v>16</v>
      </c>
      <c r="J1" s="28" t="s">
        <v>17</v>
      </c>
      <c r="K1" s="28" t="s">
        <v>18</v>
      </c>
      <c r="L1" s="28" t="s">
        <v>19</v>
      </c>
      <c r="M1" s="28" t="s">
        <v>20</v>
      </c>
      <c r="N1" s="28" t="s">
        <v>21</v>
      </c>
      <c r="O1" s="28" t="s">
        <v>22</v>
      </c>
      <c r="P1" s="28" t="s">
        <v>23</v>
      </c>
      <c r="Q1" s="28" t="s">
        <v>24</v>
      </c>
      <c r="R1" s="26" t="s">
        <v>25</v>
      </c>
    </row>
    <row r="2" spans="1:18" x14ac:dyDescent="0.25">
      <c r="A2" s="13">
        <v>1</v>
      </c>
      <c r="B2" s="13">
        <v>356936</v>
      </c>
      <c r="C2" s="13">
        <v>2</v>
      </c>
      <c r="D2" s="13">
        <v>3.5</v>
      </c>
      <c r="E2" s="13">
        <v>3</v>
      </c>
      <c r="F2" s="13">
        <v>1</v>
      </c>
      <c r="G2" s="13">
        <v>1.5</v>
      </c>
      <c r="H2" s="13">
        <v>3.5</v>
      </c>
      <c r="I2" s="13">
        <v>0.5</v>
      </c>
      <c r="J2" s="13">
        <v>0.5</v>
      </c>
      <c r="K2" s="13">
        <v>1.8</v>
      </c>
      <c r="L2" s="13">
        <v>0.67</v>
      </c>
      <c r="M2" s="13">
        <v>1.5</v>
      </c>
      <c r="N2" s="13">
        <v>3.5</v>
      </c>
      <c r="O2" s="13">
        <v>3</v>
      </c>
      <c r="P2" s="13">
        <v>0</v>
      </c>
      <c r="Q2" s="24">
        <f>SUM(C2:P2)</f>
        <v>25.970000000000002</v>
      </c>
      <c r="R2" s="27">
        <f>ROUND(Q2,1)</f>
        <v>26</v>
      </c>
    </row>
    <row r="3" spans="1:18" x14ac:dyDescent="0.25">
      <c r="A3" s="13">
        <v>2</v>
      </c>
      <c r="B3" s="13">
        <v>416165</v>
      </c>
      <c r="C3" s="13">
        <v>2</v>
      </c>
      <c r="D3" s="13">
        <v>3.3</v>
      </c>
      <c r="E3" s="13">
        <v>3.3</v>
      </c>
      <c r="F3" s="13">
        <v>0.5</v>
      </c>
      <c r="G3" s="13">
        <v>0</v>
      </c>
      <c r="H3" s="13">
        <v>3</v>
      </c>
      <c r="I3" s="13">
        <v>0.5</v>
      </c>
      <c r="J3" s="13">
        <v>0.125</v>
      </c>
      <c r="K3" s="13">
        <v>1.7</v>
      </c>
      <c r="L3" s="13">
        <v>1</v>
      </c>
      <c r="M3" s="13">
        <v>0</v>
      </c>
      <c r="N3" s="13">
        <v>0</v>
      </c>
      <c r="O3" s="13">
        <v>2.5</v>
      </c>
      <c r="P3" s="13">
        <v>1</v>
      </c>
      <c r="Q3" s="24">
        <f t="shared" ref="Q3:Q54" si="0">SUM(C3:P3)</f>
        <v>18.924999999999997</v>
      </c>
      <c r="R3" s="27">
        <f t="shared" ref="R3:R54" si="1">ROUND(Q3,1)</f>
        <v>18.899999999999999</v>
      </c>
    </row>
    <row r="4" spans="1:18" x14ac:dyDescent="0.25">
      <c r="A4" s="13">
        <v>3</v>
      </c>
      <c r="B4" s="13">
        <v>216913</v>
      </c>
      <c r="C4" s="13">
        <v>0</v>
      </c>
      <c r="D4" s="13">
        <v>2</v>
      </c>
      <c r="E4" s="13">
        <v>2.5</v>
      </c>
      <c r="F4" s="13">
        <v>0.5</v>
      </c>
      <c r="G4" s="13">
        <v>1.5</v>
      </c>
      <c r="H4" s="13">
        <v>1.25</v>
      </c>
      <c r="I4" s="13">
        <v>0.5</v>
      </c>
      <c r="J4" s="13">
        <v>0.375</v>
      </c>
      <c r="K4" s="13">
        <v>1.3</v>
      </c>
      <c r="L4" s="13">
        <v>0.17</v>
      </c>
      <c r="M4" s="13">
        <v>0.5</v>
      </c>
      <c r="N4" s="13">
        <v>0</v>
      </c>
      <c r="O4" s="13">
        <v>0</v>
      </c>
      <c r="P4" s="13">
        <v>1</v>
      </c>
      <c r="Q4" s="24">
        <f t="shared" si="0"/>
        <v>11.595000000000001</v>
      </c>
      <c r="R4" s="27">
        <f t="shared" si="1"/>
        <v>11.6</v>
      </c>
    </row>
    <row r="5" spans="1:18" x14ac:dyDescent="0.25">
      <c r="A5" s="23">
        <v>4</v>
      </c>
      <c r="B5" s="23">
        <v>330394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5"/>
      <c r="R5" s="27">
        <f t="shared" si="1"/>
        <v>0</v>
      </c>
    </row>
    <row r="6" spans="1:18" x14ac:dyDescent="0.25">
      <c r="A6" s="13">
        <v>5</v>
      </c>
      <c r="B6" s="13">
        <v>415236</v>
      </c>
      <c r="C6" s="13">
        <v>0</v>
      </c>
      <c r="D6" s="13">
        <v>3.5</v>
      </c>
      <c r="E6" s="13">
        <v>3</v>
      </c>
      <c r="F6" s="13">
        <v>1.5</v>
      </c>
      <c r="G6" s="13">
        <v>1.5</v>
      </c>
      <c r="H6" s="13">
        <v>3</v>
      </c>
      <c r="I6" s="13">
        <v>0.5</v>
      </c>
      <c r="J6" s="13">
        <v>0.125</v>
      </c>
      <c r="K6" s="13">
        <v>2</v>
      </c>
      <c r="L6" s="13">
        <v>1</v>
      </c>
      <c r="M6" s="13">
        <v>2.8</v>
      </c>
      <c r="N6" s="13">
        <v>3.5</v>
      </c>
      <c r="O6" s="13">
        <v>2.5</v>
      </c>
      <c r="P6" s="13">
        <v>0</v>
      </c>
      <c r="Q6" s="24">
        <f t="shared" si="0"/>
        <v>24.925000000000001</v>
      </c>
      <c r="R6" s="27">
        <f t="shared" si="1"/>
        <v>24.9</v>
      </c>
    </row>
    <row r="7" spans="1:18" x14ac:dyDescent="0.25">
      <c r="A7" s="13">
        <v>6</v>
      </c>
      <c r="B7" s="13">
        <v>312526</v>
      </c>
      <c r="C7" s="13">
        <v>2</v>
      </c>
      <c r="D7" s="13">
        <v>3</v>
      </c>
      <c r="E7" s="13">
        <v>2</v>
      </c>
      <c r="F7" s="13">
        <v>1.5</v>
      </c>
      <c r="G7" s="13">
        <v>1.5</v>
      </c>
      <c r="H7" s="13">
        <v>3</v>
      </c>
      <c r="I7" s="13">
        <v>0.5</v>
      </c>
      <c r="J7" s="13">
        <v>0.375</v>
      </c>
      <c r="K7" s="13">
        <v>1.8</v>
      </c>
      <c r="L7" s="13">
        <v>0.67</v>
      </c>
      <c r="M7" s="13">
        <v>3</v>
      </c>
      <c r="N7" s="13">
        <v>2.5</v>
      </c>
      <c r="O7" s="13">
        <v>3</v>
      </c>
      <c r="P7" s="13">
        <v>1</v>
      </c>
      <c r="Q7" s="24">
        <f t="shared" si="0"/>
        <v>25.845000000000002</v>
      </c>
      <c r="R7" s="27">
        <f t="shared" si="1"/>
        <v>25.8</v>
      </c>
    </row>
    <row r="8" spans="1:18" x14ac:dyDescent="0.25">
      <c r="A8" s="13">
        <v>7</v>
      </c>
      <c r="B8" s="13">
        <v>296735</v>
      </c>
      <c r="C8" s="13">
        <v>2</v>
      </c>
      <c r="D8" s="13">
        <v>3.5</v>
      </c>
      <c r="E8" s="13">
        <v>3</v>
      </c>
      <c r="F8" s="13">
        <v>1.5</v>
      </c>
      <c r="G8" s="13">
        <v>1.5</v>
      </c>
      <c r="H8" s="13">
        <v>3</v>
      </c>
      <c r="I8" s="13">
        <v>0.5</v>
      </c>
      <c r="J8" s="13">
        <v>0.125</v>
      </c>
      <c r="K8" s="13">
        <v>0.8</v>
      </c>
      <c r="L8" s="13">
        <v>0.33</v>
      </c>
      <c r="M8" s="13">
        <v>1.8</v>
      </c>
      <c r="N8" s="13">
        <v>2</v>
      </c>
      <c r="O8" s="13">
        <v>1</v>
      </c>
      <c r="P8" s="13">
        <v>1</v>
      </c>
      <c r="Q8" s="24">
        <f t="shared" si="0"/>
        <v>22.055</v>
      </c>
      <c r="R8" s="27">
        <f t="shared" si="1"/>
        <v>22.1</v>
      </c>
    </row>
    <row r="9" spans="1:18" x14ac:dyDescent="0.25">
      <c r="A9" s="13">
        <v>8</v>
      </c>
      <c r="B9" s="13">
        <v>347417</v>
      </c>
      <c r="C9" s="13">
        <v>2</v>
      </c>
      <c r="D9" s="13">
        <v>3.5</v>
      </c>
      <c r="E9" s="13">
        <v>3.5</v>
      </c>
      <c r="F9" s="13">
        <v>0.8</v>
      </c>
      <c r="G9" s="13">
        <v>1.5</v>
      </c>
      <c r="H9" s="13">
        <v>3.3</v>
      </c>
      <c r="I9" s="13">
        <v>0.5</v>
      </c>
      <c r="J9" s="13">
        <v>0.5</v>
      </c>
      <c r="K9" s="13">
        <v>1.8</v>
      </c>
      <c r="L9" s="13">
        <v>0.67</v>
      </c>
      <c r="M9" s="13">
        <v>3</v>
      </c>
      <c r="N9" s="13">
        <v>2.5</v>
      </c>
      <c r="O9" s="13">
        <v>3</v>
      </c>
      <c r="P9" s="13">
        <v>0</v>
      </c>
      <c r="Q9" s="24">
        <f t="shared" si="0"/>
        <v>26.570000000000004</v>
      </c>
      <c r="R9" s="27">
        <f t="shared" si="1"/>
        <v>26.6</v>
      </c>
    </row>
    <row r="10" spans="1:18" x14ac:dyDescent="0.25">
      <c r="A10" s="13">
        <v>9</v>
      </c>
      <c r="B10" s="13">
        <v>394778</v>
      </c>
      <c r="C10" s="13">
        <v>2</v>
      </c>
      <c r="D10" s="13">
        <v>3.5</v>
      </c>
      <c r="E10" s="13">
        <v>3.5</v>
      </c>
      <c r="F10" s="13">
        <v>0.3</v>
      </c>
      <c r="G10" s="13">
        <v>1.5</v>
      </c>
      <c r="H10" s="13">
        <v>3.5</v>
      </c>
      <c r="I10" s="13">
        <v>0.5</v>
      </c>
      <c r="J10" s="13">
        <v>0.5</v>
      </c>
      <c r="K10" s="13">
        <v>1.7</v>
      </c>
      <c r="L10" s="13">
        <v>0.83</v>
      </c>
      <c r="M10" s="13">
        <v>1.8</v>
      </c>
      <c r="N10" s="13">
        <v>3</v>
      </c>
      <c r="O10" s="13">
        <v>3</v>
      </c>
      <c r="P10" s="13">
        <v>1</v>
      </c>
      <c r="Q10" s="24">
        <f t="shared" si="0"/>
        <v>26.63</v>
      </c>
      <c r="R10" s="27">
        <f t="shared" si="1"/>
        <v>26.6</v>
      </c>
    </row>
    <row r="11" spans="1:18" x14ac:dyDescent="0.25">
      <c r="A11" s="13">
        <v>10</v>
      </c>
      <c r="B11" s="13">
        <v>415278</v>
      </c>
      <c r="C11" s="13">
        <v>2</v>
      </c>
      <c r="D11" s="13">
        <v>3.5</v>
      </c>
      <c r="E11" s="13">
        <v>3</v>
      </c>
      <c r="F11" s="13">
        <v>0.5</v>
      </c>
      <c r="G11" s="13">
        <v>1.5</v>
      </c>
      <c r="H11" s="13">
        <v>1</v>
      </c>
      <c r="I11" s="13">
        <v>0.5</v>
      </c>
      <c r="J11" s="13">
        <v>0.125</v>
      </c>
      <c r="K11" s="13">
        <v>2</v>
      </c>
      <c r="L11" s="13">
        <v>1</v>
      </c>
      <c r="M11" s="13">
        <v>3</v>
      </c>
      <c r="N11" s="13">
        <v>1.5</v>
      </c>
      <c r="O11" s="13">
        <v>0</v>
      </c>
      <c r="P11" s="13">
        <v>1</v>
      </c>
      <c r="Q11" s="24">
        <f t="shared" si="0"/>
        <v>20.625</v>
      </c>
      <c r="R11" s="27">
        <f t="shared" si="1"/>
        <v>20.6</v>
      </c>
    </row>
    <row r="12" spans="1:18" x14ac:dyDescent="0.25">
      <c r="A12" s="13">
        <v>11</v>
      </c>
      <c r="B12" s="13">
        <v>356213</v>
      </c>
      <c r="C12" s="13">
        <v>0</v>
      </c>
      <c r="D12" s="13">
        <v>3.5</v>
      </c>
      <c r="E12" s="13">
        <v>0</v>
      </c>
      <c r="F12" s="13">
        <v>1.5</v>
      </c>
      <c r="G12" s="13">
        <v>1.5</v>
      </c>
      <c r="H12" s="13">
        <v>3.3</v>
      </c>
      <c r="I12" s="13">
        <v>0.5</v>
      </c>
      <c r="J12" s="13">
        <v>0.125</v>
      </c>
      <c r="K12" s="13">
        <v>0.7</v>
      </c>
      <c r="L12" s="13">
        <v>0.83</v>
      </c>
      <c r="M12" s="13">
        <v>0.5</v>
      </c>
      <c r="N12" s="13">
        <v>3</v>
      </c>
      <c r="O12" s="13">
        <v>2</v>
      </c>
      <c r="P12" s="13">
        <v>1</v>
      </c>
      <c r="Q12" s="24">
        <f t="shared" si="0"/>
        <v>18.454999999999998</v>
      </c>
      <c r="R12" s="27">
        <f t="shared" si="1"/>
        <v>18.5</v>
      </c>
    </row>
    <row r="13" spans="1:18" x14ac:dyDescent="0.25">
      <c r="A13" s="13">
        <v>12</v>
      </c>
      <c r="B13" s="13">
        <v>415242</v>
      </c>
      <c r="C13" s="13">
        <v>2</v>
      </c>
      <c r="D13" s="13">
        <v>3.5</v>
      </c>
      <c r="E13" s="13">
        <v>3.5</v>
      </c>
      <c r="F13" s="13">
        <v>1.5</v>
      </c>
      <c r="G13" s="13">
        <v>1.5</v>
      </c>
      <c r="H13" s="13">
        <v>3.3</v>
      </c>
      <c r="I13" s="13">
        <v>0.5</v>
      </c>
      <c r="J13" s="13">
        <v>0.125</v>
      </c>
      <c r="K13" s="13">
        <v>1.8</v>
      </c>
      <c r="L13" s="13">
        <v>1</v>
      </c>
      <c r="M13" s="13">
        <v>3</v>
      </c>
      <c r="N13" s="13">
        <v>3</v>
      </c>
      <c r="O13" s="13">
        <v>3</v>
      </c>
      <c r="P13" s="13">
        <v>1</v>
      </c>
      <c r="Q13" s="24">
        <f t="shared" si="0"/>
        <v>28.725000000000001</v>
      </c>
      <c r="R13" s="27">
        <f t="shared" si="1"/>
        <v>28.7</v>
      </c>
    </row>
    <row r="14" spans="1:18" x14ac:dyDescent="0.25">
      <c r="A14" s="13">
        <v>13</v>
      </c>
      <c r="B14" s="13">
        <v>341149</v>
      </c>
      <c r="C14" s="13">
        <v>2</v>
      </c>
      <c r="D14" s="13">
        <v>3.5</v>
      </c>
      <c r="E14" s="13">
        <v>3.5</v>
      </c>
      <c r="F14" s="13">
        <v>1.5</v>
      </c>
      <c r="G14" s="13">
        <v>1.5</v>
      </c>
      <c r="H14" s="13">
        <v>0.5</v>
      </c>
      <c r="I14" s="13">
        <v>0.5</v>
      </c>
      <c r="J14" s="13">
        <v>0.25</v>
      </c>
      <c r="K14" s="13">
        <v>1.2</v>
      </c>
      <c r="L14" s="13">
        <v>0.17</v>
      </c>
      <c r="M14" s="13">
        <v>3</v>
      </c>
      <c r="N14" s="13">
        <v>2</v>
      </c>
      <c r="O14" s="13">
        <v>0</v>
      </c>
      <c r="P14" s="13">
        <v>0</v>
      </c>
      <c r="Q14" s="24">
        <f t="shared" si="0"/>
        <v>19.619999999999997</v>
      </c>
      <c r="R14" s="27">
        <f t="shared" si="1"/>
        <v>19.600000000000001</v>
      </c>
    </row>
    <row r="15" spans="1:18" x14ac:dyDescent="0.25">
      <c r="A15" s="13">
        <v>14</v>
      </c>
      <c r="B15" s="13">
        <v>416861</v>
      </c>
      <c r="C15" s="13">
        <v>0</v>
      </c>
      <c r="D15" s="13">
        <v>2.5</v>
      </c>
      <c r="E15" s="13">
        <v>2.8</v>
      </c>
      <c r="F15" s="13">
        <v>1.5</v>
      </c>
      <c r="G15" s="13">
        <v>0</v>
      </c>
      <c r="H15" s="13">
        <v>1.5</v>
      </c>
      <c r="I15" s="13">
        <v>0.5</v>
      </c>
      <c r="J15" s="13">
        <v>0.125</v>
      </c>
      <c r="K15" s="13">
        <v>2</v>
      </c>
      <c r="L15" s="13">
        <v>0</v>
      </c>
      <c r="M15" s="13">
        <v>0</v>
      </c>
      <c r="N15" s="13">
        <v>0</v>
      </c>
      <c r="O15" s="13">
        <v>2</v>
      </c>
      <c r="P15" s="13">
        <v>0</v>
      </c>
      <c r="Q15" s="24">
        <f t="shared" si="0"/>
        <v>12.925000000000001</v>
      </c>
      <c r="R15" s="27">
        <f t="shared" si="1"/>
        <v>12.9</v>
      </c>
    </row>
    <row r="16" spans="1:18" x14ac:dyDescent="0.25">
      <c r="A16" s="13">
        <v>15</v>
      </c>
      <c r="B16" s="13">
        <v>417252</v>
      </c>
      <c r="C16" s="13">
        <v>2</v>
      </c>
      <c r="D16" s="13">
        <v>3.5</v>
      </c>
      <c r="E16" s="13">
        <v>3</v>
      </c>
      <c r="F16" s="13">
        <v>0.8</v>
      </c>
      <c r="G16" s="13">
        <v>1.5</v>
      </c>
      <c r="H16" s="13">
        <v>2</v>
      </c>
      <c r="I16" s="13">
        <v>0.5</v>
      </c>
      <c r="J16" s="13">
        <v>0.125</v>
      </c>
      <c r="K16" s="13">
        <v>2</v>
      </c>
      <c r="L16" s="13">
        <v>0.83</v>
      </c>
      <c r="M16" s="13">
        <v>0</v>
      </c>
      <c r="N16" s="13">
        <v>0</v>
      </c>
      <c r="O16" s="13">
        <v>3</v>
      </c>
      <c r="P16" s="13">
        <v>0</v>
      </c>
      <c r="Q16" s="24">
        <f t="shared" si="0"/>
        <v>19.254999999999999</v>
      </c>
      <c r="R16" s="27">
        <f t="shared" si="1"/>
        <v>19.3</v>
      </c>
    </row>
    <row r="17" spans="1:18" x14ac:dyDescent="0.25">
      <c r="A17" s="13">
        <v>16</v>
      </c>
      <c r="B17" s="13">
        <v>355952</v>
      </c>
      <c r="C17" s="13">
        <v>2</v>
      </c>
      <c r="D17" s="13">
        <v>3</v>
      </c>
      <c r="E17" s="13">
        <v>2.5</v>
      </c>
      <c r="F17" s="13">
        <v>1</v>
      </c>
      <c r="G17" s="13">
        <v>1.5</v>
      </c>
      <c r="H17" s="13">
        <v>3.3</v>
      </c>
      <c r="I17" s="13">
        <v>0.5</v>
      </c>
      <c r="J17" s="13">
        <v>0.125</v>
      </c>
      <c r="K17" s="13">
        <v>1.5</v>
      </c>
      <c r="L17" s="13">
        <v>0.67</v>
      </c>
      <c r="M17" s="13">
        <v>3</v>
      </c>
      <c r="N17" s="13">
        <v>2.5</v>
      </c>
      <c r="O17" s="13">
        <v>3</v>
      </c>
      <c r="P17" s="13">
        <v>1</v>
      </c>
      <c r="Q17" s="24">
        <f t="shared" si="0"/>
        <v>25.595000000000002</v>
      </c>
      <c r="R17" s="27">
        <f t="shared" si="1"/>
        <v>25.6</v>
      </c>
    </row>
    <row r="18" spans="1:18" x14ac:dyDescent="0.25">
      <c r="A18" s="13">
        <v>17</v>
      </c>
      <c r="B18" s="13">
        <v>417203</v>
      </c>
      <c r="C18" s="13">
        <v>0</v>
      </c>
      <c r="D18" s="13">
        <v>3.5</v>
      </c>
      <c r="E18" s="13">
        <v>3.5</v>
      </c>
      <c r="F18" s="13">
        <v>1.5</v>
      </c>
      <c r="G18" s="13">
        <v>1.5</v>
      </c>
      <c r="H18" s="13">
        <v>2.5</v>
      </c>
      <c r="I18" s="13">
        <v>0.5</v>
      </c>
      <c r="J18" s="13">
        <v>0.125</v>
      </c>
      <c r="K18" s="13">
        <v>1</v>
      </c>
      <c r="L18" s="13">
        <v>0.67</v>
      </c>
      <c r="M18" s="13">
        <v>0</v>
      </c>
      <c r="N18" s="13">
        <v>0.5</v>
      </c>
      <c r="O18" s="13">
        <v>2</v>
      </c>
      <c r="P18" s="13">
        <v>0</v>
      </c>
      <c r="Q18" s="24">
        <f t="shared" si="0"/>
        <v>17.295000000000002</v>
      </c>
      <c r="R18" s="27">
        <f t="shared" si="1"/>
        <v>17.3</v>
      </c>
    </row>
    <row r="19" spans="1:18" x14ac:dyDescent="0.25">
      <c r="A19" s="13">
        <v>18</v>
      </c>
      <c r="B19" s="13">
        <v>330025</v>
      </c>
      <c r="C19" s="13">
        <v>2</v>
      </c>
      <c r="D19" s="13">
        <v>3.5</v>
      </c>
      <c r="E19" s="13">
        <v>3</v>
      </c>
      <c r="F19" s="13">
        <v>1.5</v>
      </c>
      <c r="G19" s="13">
        <v>1.5</v>
      </c>
      <c r="H19" s="13">
        <v>3.5</v>
      </c>
      <c r="I19" s="13">
        <v>0.5</v>
      </c>
      <c r="J19" s="13">
        <v>0.125</v>
      </c>
      <c r="K19" s="13">
        <v>0.7</v>
      </c>
      <c r="L19" s="13">
        <v>0</v>
      </c>
      <c r="M19" s="13">
        <v>3</v>
      </c>
      <c r="N19" s="13">
        <v>0.5</v>
      </c>
      <c r="O19" s="13">
        <v>2.5</v>
      </c>
      <c r="P19" s="13">
        <v>1</v>
      </c>
      <c r="Q19" s="24">
        <f t="shared" si="0"/>
        <v>23.324999999999999</v>
      </c>
      <c r="R19" s="27">
        <f t="shared" si="1"/>
        <v>23.3</v>
      </c>
    </row>
    <row r="20" spans="1:18" x14ac:dyDescent="0.25">
      <c r="A20" s="13">
        <v>19</v>
      </c>
      <c r="B20" s="13">
        <v>344991</v>
      </c>
      <c r="C20" s="13">
        <v>0</v>
      </c>
      <c r="D20" s="13">
        <v>3.5</v>
      </c>
      <c r="E20" s="13">
        <v>3.5</v>
      </c>
      <c r="F20" s="13">
        <v>0.8</v>
      </c>
      <c r="G20" s="13">
        <v>1.5</v>
      </c>
      <c r="H20" s="13">
        <v>2</v>
      </c>
      <c r="I20" s="13">
        <v>0.5</v>
      </c>
      <c r="J20" s="13">
        <v>0.5</v>
      </c>
      <c r="K20" s="13">
        <v>1.7</v>
      </c>
      <c r="L20" s="13">
        <v>0.83</v>
      </c>
      <c r="M20" s="13">
        <v>3</v>
      </c>
      <c r="N20" s="13">
        <v>3.5</v>
      </c>
      <c r="O20" s="13">
        <v>3</v>
      </c>
      <c r="P20" s="13">
        <v>1</v>
      </c>
      <c r="Q20" s="24">
        <f t="shared" si="0"/>
        <v>25.33</v>
      </c>
      <c r="R20" s="27">
        <f t="shared" si="1"/>
        <v>25.3</v>
      </c>
    </row>
    <row r="21" spans="1:18" x14ac:dyDescent="0.25">
      <c r="A21" s="13">
        <v>20</v>
      </c>
      <c r="B21" s="13">
        <v>358294</v>
      </c>
      <c r="C21" s="13">
        <v>2</v>
      </c>
      <c r="D21" s="13">
        <v>3.5</v>
      </c>
      <c r="E21" s="13">
        <v>3.3</v>
      </c>
      <c r="F21" s="13">
        <v>1.5</v>
      </c>
      <c r="G21" s="13">
        <v>1.5</v>
      </c>
      <c r="H21" s="13">
        <v>1</v>
      </c>
      <c r="I21" s="13">
        <v>0.5</v>
      </c>
      <c r="J21" s="13">
        <v>0.125</v>
      </c>
      <c r="K21" s="13">
        <v>1.7</v>
      </c>
      <c r="L21" s="13">
        <v>0.67</v>
      </c>
      <c r="M21" s="13">
        <v>3</v>
      </c>
      <c r="N21" s="13">
        <v>3.3</v>
      </c>
      <c r="O21" s="13">
        <v>2</v>
      </c>
      <c r="P21" s="13">
        <v>1</v>
      </c>
      <c r="Q21" s="24">
        <f t="shared" si="0"/>
        <v>25.095000000000002</v>
      </c>
      <c r="R21" s="27">
        <f t="shared" si="1"/>
        <v>25.1</v>
      </c>
    </row>
    <row r="22" spans="1:18" x14ac:dyDescent="0.25">
      <c r="A22" s="13">
        <v>21</v>
      </c>
      <c r="B22" s="13">
        <v>415852</v>
      </c>
      <c r="C22" s="13">
        <v>2</v>
      </c>
      <c r="D22" s="13">
        <v>3.3</v>
      </c>
      <c r="E22" s="13">
        <v>3.5</v>
      </c>
      <c r="F22" s="13">
        <v>0.8</v>
      </c>
      <c r="G22" s="13">
        <v>1.5</v>
      </c>
      <c r="H22" s="13">
        <v>3.2</v>
      </c>
      <c r="I22" s="13">
        <v>0.5</v>
      </c>
      <c r="J22" s="13">
        <v>0.375</v>
      </c>
      <c r="K22" s="13">
        <v>1.8</v>
      </c>
      <c r="L22" s="13">
        <v>1</v>
      </c>
      <c r="M22" s="13">
        <v>0</v>
      </c>
      <c r="N22" s="13">
        <v>0</v>
      </c>
      <c r="O22" s="13">
        <v>0</v>
      </c>
      <c r="P22" s="13">
        <v>1</v>
      </c>
      <c r="Q22" s="24">
        <f t="shared" si="0"/>
        <v>18.975000000000001</v>
      </c>
      <c r="R22" s="27">
        <f t="shared" si="1"/>
        <v>19</v>
      </c>
    </row>
    <row r="23" spans="1:18" x14ac:dyDescent="0.25">
      <c r="A23" s="13">
        <v>22</v>
      </c>
      <c r="B23" s="13">
        <v>389626</v>
      </c>
      <c r="C23" s="13">
        <v>2</v>
      </c>
      <c r="D23" s="13">
        <v>2.5</v>
      </c>
      <c r="E23" s="13">
        <v>3.2</v>
      </c>
      <c r="F23" s="13">
        <v>1.5</v>
      </c>
      <c r="G23" s="13">
        <v>1.5</v>
      </c>
      <c r="H23" s="13">
        <v>3.5</v>
      </c>
      <c r="I23" s="13">
        <v>0.5</v>
      </c>
      <c r="J23" s="13">
        <v>0.125</v>
      </c>
      <c r="K23" s="13">
        <v>1.7</v>
      </c>
      <c r="L23" s="13">
        <v>1</v>
      </c>
      <c r="M23" s="13">
        <v>3</v>
      </c>
      <c r="N23" s="13">
        <v>3</v>
      </c>
      <c r="O23" s="13">
        <v>3</v>
      </c>
      <c r="P23" s="13">
        <v>1</v>
      </c>
      <c r="Q23" s="24">
        <f t="shared" si="0"/>
        <v>27.524999999999999</v>
      </c>
      <c r="R23" s="27">
        <f t="shared" si="1"/>
        <v>27.5</v>
      </c>
    </row>
    <row r="24" spans="1:18" x14ac:dyDescent="0.25">
      <c r="A24" s="13">
        <v>23</v>
      </c>
      <c r="B24" s="13">
        <v>339670</v>
      </c>
      <c r="C24" s="13">
        <v>2</v>
      </c>
      <c r="D24" s="13">
        <v>3</v>
      </c>
      <c r="E24" s="13">
        <v>3</v>
      </c>
      <c r="F24" s="13">
        <v>1.5</v>
      </c>
      <c r="G24" s="13">
        <v>1.5</v>
      </c>
      <c r="H24" s="13">
        <v>3</v>
      </c>
      <c r="I24" s="13">
        <v>0.5</v>
      </c>
      <c r="J24" s="13">
        <v>0.125</v>
      </c>
      <c r="K24" s="13">
        <v>1.5</v>
      </c>
      <c r="L24" s="13">
        <v>0.5</v>
      </c>
      <c r="M24" s="13">
        <v>3</v>
      </c>
      <c r="N24" s="13">
        <v>2.5</v>
      </c>
      <c r="O24" s="13">
        <v>3</v>
      </c>
      <c r="P24" s="13">
        <v>1</v>
      </c>
      <c r="Q24" s="24">
        <f t="shared" si="0"/>
        <v>26.125</v>
      </c>
      <c r="R24" s="27">
        <f t="shared" si="1"/>
        <v>26.1</v>
      </c>
    </row>
    <row r="25" spans="1:18" x14ac:dyDescent="0.25">
      <c r="A25" s="13">
        <v>24</v>
      </c>
      <c r="B25" s="13">
        <v>345266</v>
      </c>
      <c r="C25" s="13">
        <v>0</v>
      </c>
      <c r="D25" s="13">
        <v>3.5</v>
      </c>
      <c r="E25" s="13">
        <v>3.5</v>
      </c>
      <c r="F25" s="13">
        <v>0.8</v>
      </c>
      <c r="G25" s="13">
        <v>1.5</v>
      </c>
      <c r="H25" s="13">
        <v>3</v>
      </c>
      <c r="I25" s="13">
        <v>0.3</v>
      </c>
      <c r="J25" s="13">
        <v>0.375</v>
      </c>
      <c r="K25" s="13">
        <v>1.5</v>
      </c>
      <c r="L25" s="13">
        <v>0.83</v>
      </c>
      <c r="M25" s="13">
        <v>0</v>
      </c>
      <c r="N25" s="13">
        <v>3</v>
      </c>
      <c r="O25" s="13">
        <v>3</v>
      </c>
      <c r="P25" s="13">
        <v>1</v>
      </c>
      <c r="Q25" s="24">
        <f t="shared" si="0"/>
        <v>22.305</v>
      </c>
      <c r="R25" s="27">
        <f t="shared" si="1"/>
        <v>22.3</v>
      </c>
    </row>
    <row r="26" spans="1:18" x14ac:dyDescent="0.25">
      <c r="A26" s="13">
        <v>25</v>
      </c>
      <c r="B26" s="13">
        <v>363123</v>
      </c>
      <c r="C26" s="13">
        <v>2</v>
      </c>
      <c r="D26" s="13">
        <v>2</v>
      </c>
      <c r="E26" s="13">
        <v>3</v>
      </c>
      <c r="F26" s="13">
        <v>1.5</v>
      </c>
      <c r="G26" s="13">
        <v>1.5</v>
      </c>
      <c r="H26" s="13">
        <v>2.5</v>
      </c>
      <c r="I26" s="13">
        <v>0.5</v>
      </c>
      <c r="J26" s="13">
        <v>0.5</v>
      </c>
      <c r="K26" s="13">
        <v>1.7</v>
      </c>
      <c r="L26" s="13">
        <v>1</v>
      </c>
      <c r="M26" s="13">
        <v>0</v>
      </c>
      <c r="N26" s="13">
        <v>3</v>
      </c>
      <c r="O26" s="13">
        <v>3</v>
      </c>
      <c r="P26" s="13">
        <v>1</v>
      </c>
      <c r="Q26" s="24">
        <f t="shared" si="0"/>
        <v>23.2</v>
      </c>
      <c r="R26" s="27">
        <f t="shared" si="1"/>
        <v>23.2</v>
      </c>
    </row>
    <row r="27" spans="1:18" x14ac:dyDescent="0.25">
      <c r="A27" s="13">
        <v>26</v>
      </c>
      <c r="B27" s="13">
        <v>417205</v>
      </c>
      <c r="C27" s="13">
        <v>2</v>
      </c>
      <c r="D27" s="13">
        <v>3.5</v>
      </c>
      <c r="E27" s="13">
        <v>3.5</v>
      </c>
      <c r="F27" s="13">
        <v>0.8</v>
      </c>
      <c r="G27" s="13">
        <v>1.5</v>
      </c>
      <c r="H27" s="13">
        <v>0.5</v>
      </c>
      <c r="I27" s="13">
        <v>0.5</v>
      </c>
      <c r="J27" s="13">
        <v>0.125</v>
      </c>
      <c r="K27" s="13">
        <v>2</v>
      </c>
      <c r="L27" s="13">
        <v>1</v>
      </c>
      <c r="M27" s="13">
        <v>3</v>
      </c>
      <c r="N27" s="13">
        <v>3</v>
      </c>
      <c r="O27" s="13">
        <v>3</v>
      </c>
      <c r="P27" s="13">
        <v>1</v>
      </c>
      <c r="Q27" s="24">
        <f t="shared" si="0"/>
        <v>25.425000000000001</v>
      </c>
      <c r="R27" s="27">
        <f t="shared" si="1"/>
        <v>25.4</v>
      </c>
    </row>
    <row r="28" spans="1:18" x14ac:dyDescent="0.25">
      <c r="A28" s="13">
        <v>27</v>
      </c>
      <c r="B28" s="13">
        <v>416597</v>
      </c>
      <c r="C28" s="13">
        <v>0</v>
      </c>
      <c r="D28" s="13">
        <v>3.5</v>
      </c>
      <c r="E28" s="13">
        <v>3</v>
      </c>
      <c r="F28" s="13">
        <v>1.5</v>
      </c>
      <c r="G28" s="13">
        <v>1.5</v>
      </c>
      <c r="H28" s="13">
        <v>1.5</v>
      </c>
      <c r="I28" s="13">
        <v>0.5</v>
      </c>
      <c r="J28" s="13">
        <v>0.125</v>
      </c>
      <c r="K28" s="13">
        <v>0.5</v>
      </c>
      <c r="L28" s="13">
        <v>0.5</v>
      </c>
      <c r="M28" s="13">
        <v>3</v>
      </c>
      <c r="N28" s="13">
        <v>3</v>
      </c>
      <c r="O28" s="13">
        <v>0</v>
      </c>
      <c r="P28" s="13">
        <v>1</v>
      </c>
      <c r="Q28" s="24">
        <f t="shared" si="0"/>
        <v>19.625</v>
      </c>
      <c r="R28" s="27">
        <f t="shared" si="1"/>
        <v>19.600000000000001</v>
      </c>
    </row>
    <row r="29" spans="1:18" x14ac:dyDescent="0.25">
      <c r="A29" s="13">
        <v>28</v>
      </c>
      <c r="B29" s="13">
        <v>328417</v>
      </c>
      <c r="C29" s="13">
        <v>0</v>
      </c>
      <c r="D29" s="13">
        <v>3.5</v>
      </c>
      <c r="E29" s="13">
        <v>3</v>
      </c>
      <c r="F29" s="13">
        <v>1.5</v>
      </c>
      <c r="G29" s="13">
        <v>0</v>
      </c>
      <c r="H29" s="13">
        <v>3</v>
      </c>
      <c r="I29" s="13">
        <v>0.5</v>
      </c>
      <c r="J29" s="13">
        <v>0.125</v>
      </c>
      <c r="K29" s="13">
        <v>0.5</v>
      </c>
      <c r="L29" s="13">
        <v>1</v>
      </c>
      <c r="M29" s="13">
        <v>1.5</v>
      </c>
      <c r="N29" s="13">
        <v>3.5</v>
      </c>
      <c r="O29" s="13">
        <v>3</v>
      </c>
      <c r="P29" s="13">
        <v>1</v>
      </c>
      <c r="Q29" s="24">
        <f t="shared" si="0"/>
        <v>22.125</v>
      </c>
      <c r="R29" s="27">
        <f t="shared" si="1"/>
        <v>22.1</v>
      </c>
    </row>
    <row r="30" spans="1:18" x14ac:dyDescent="0.25">
      <c r="A30" s="13">
        <v>29</v>
      </c>
      <c r="B30" s="13">
        <v>296156</v>
      </c>
      <c r="C30" s="13">
        <v>2</v>
      </c>
      <c r="D30" s="13">
        <v>2</v>
      </c>
      <c r="E30" s="13">
        <v>3</v>
      </c>
      <c r="F30" s="13">
        <v>1</v>
      </c>
      <c r="G30" s="13">
        <v>1.5</v>
      </c>
      <c r="H30" s="13">
        <v>3</v>
      </c>
      <c r="I30" s="13">
        <v>0.5</v>
      </c>
      <c r="J30" s="13">
        <v>0.125</v>
      </c>
      <c r="K30" s="13">
        <v>0.7</v>
      </c>
      <c r="L30" s="13">
        <v>0.67</v>
      </c>
      <c r="M30" s="13">
        <v>3</v>
      </c>
      <c r="N30" s="13">
        <v>1.5</v>
      </c>
      <c r="O30" s="13">
        <v>0.5</v>
      </c>
      <c r="P30" s="13">
        <v>1</v>
      </c>
      <c r="Q30" s="24">
        <f t="shared" si="0"/>
        <v>20.494999999999997</v>
      </c>
      <c r="R30" s="27">
        <f t="shared" si="1"/>
        <v>20.5</v>
      </c>
    </row>
    <row r="31" spans="1:18" x14ac:dyDescent="0.25">
      <c r="A31" s="13">
        <v>30</v>
      </c>
      <c r="B31" s="13">
        <v>396353</v>
      </c>
      <c r="C31" s="13">
        <v>2</v>
      </c>
      <c r="D31" s="13">
        <v>3.5</v>
      </c>
      <c r="E31" s="13">
        <v>3</v>
      </c>
      <c r="F31" s="13">
        <v>0.5</v>
      </c>
      <c r="G31" s="13">
        <v>1.3</v>
      </c>
      <c r="H31" s="13">
        <v>3.5</v>
      </c>
      <c r="I31" s="13">
        <v>0</v>
      </c>
      <c r="J31" s="13">
        <v>0.5</v>
      </c>
      <c r="K31" s="13">
        <v>2</v>
      </c>
      <c r="L31" s="13">
        <v>0.67</v>
      </c>
      <c r="M31" s="13">
        <v>0</v>
      </c>
      <c r="N31" s="13">
        <v>3.5</v>
      </c>
      <c r="O31" s="13">
        <v>3</v>
      </c>
      <c r="P31" s="13">
        <v>1</v>
      </c>
      <c r="Q31" s="24">
        <f t="shared" si="0"/>
        <v>24.470000000000002</v>
      </c>
      <c r="R31" s="27">
        <f t="shared" si="1"/>
        <v>24.5</v>
      </c>
    </row>
    <row r="32" spans="1:18" x14ac:dyDescent="0.25">
      <c r="A32" s="13">
        <v>31</v>
      </c>
      <c r="B32" s="13">
        <v>346460</v>
      </c>
      <c r="C32" s="13">
        <v>0</v>
      </c>
      <c r="D32" s="13">
        <v>3</v>
      </c>
      <c r="E32" s="13">
        <v>2</v>
      </c>
      <c r="F32" s="13">
        <v>0</v>
      </c>
      <c r="G32" s="13">
        <v>0</v>
      </c>
      <c r="H32" s="13">
        <v>1</v>
      </c>
      <c r="I32" s="13">
        <v>0.5</v>
      </c>
      <c r="J32" s="13">
        <v>0.125</v>
      </c>
      <c r="K32" s="13">
        <v>0.3</v>
      </c>
      <c r="L32" s="13">
        <v>0.5</v>
      </c>
      <c r="M32" s="13">
        <v>1.8</v>
      </c>
      <c r="N32" s="13">
        <v>2.5</v>
      </c>
      <c r="O32" s="13">
        <v>3</v>
      </c>
      <c r="P32" s="13">
        <v>1</v>
      </c>
      <c r="Q32" s="24">
        <f t="shared" si="0"/>
        <v>15.725</v>
      </c>
      <c r="R32" s="27">
        <f t="shared" si="1"/>
        <v>15.7</v>
      </c>
    </row>
    <row r="33" spans="1:18" x14ac:dyDescent="0.25">
      <c r="A33" s="13">
        <v>32</v>
      </c>
      <c r="B33" s="13">
        <v>362412</v>
      </c>
      <c r="C33" s="13">
        <v>0</v>
      </c>
      <c r="D33" s="13">
        <v>3.5</v>
      </c>
      <c r="E33" s="13">
        <v>3.5</v>
      </c>
      <c r="F33" s="13">
        <v>1.5</v>
      </c>
      <c r="G33" s="13">
        <v>1.5</v>
      </c>
      <c r="H33" s="13">
        <v>3.3</v>
      </c>
      <c r="I33" s="13">
        <v>0.5</v>
      </c>
      <c r="J33" s="13">
        <v>0.5</v>
      </c>
      <c r="K33" s="13">
        <v>0.8</v>
      </c>
      <c r="L33" s="13">
        <v>1</v>
      </c>
      <c r="M33" s="13">
        <v>1.5</v>
      </c>
      <c r="N33" s="13">
        <v>0.25</v>
      </c>
      <c r="O33" s="13">
        <v>3</v>
      </c>
      <c r="P33" s="13">
        <v>1</v>
      </c>
      <c r="Q33" s="24">
        <f t="shared" si="0"/>
        <v>21.85</v>
      </c>
      <c r="R33" s="27">
        <f t="shared" si="1"/>
        <v>21.9</v>
      </c>
    </row>
    <row r="34" spans="1:18" x14ac:dyDescent="0.25">
      <c r="A34" s="13">
        <v>33</v>
      </c>
      <c r="B34" s="13">
        <v>329606</v>
      </c>
      <c r="C34" s="13">
        <v>0</v>
      </c>
      <c r="D34" s="13">
        <v>3.5</v>
      </c>
      <c r="E34" s="13">
        <v>3.3</v>
      </c>
      <c r="F34" s="13">
        <v>1.5</v>
      </c>
      <c r="G34" s="13">
        <v>0.5</v>
      </c>
      <c r="H34" s="13">
        <v>2</v>
      </c>
      <c r="I34" s="13">
        <v>0.5</v>
      </c>
      <c r="J34" s="13">
        <v>0.125</v>
      </c>
      <c r="K34" s="13">
        <v>1.3</v>
      </c>
      <c r="L34" s="13">
        <v>0.5</v>
      </c>
      <c r="M34" s="13">
        <v>1.8</v>
      </c>
      <c r="N34" s="13">
        <v>0.5</v>
      </c>
      <c r="O34" s="13">
        <v>0</v>
      </c>
      <c r="P34" s="13">
        <v>0</v>
      </c>
      <c r="Q34" s="24">
        <f t="shared" si="0"/>
        <v>15.525000000000002</v>
      </c>
      <c r="R34" s="27">
        <f t="shared" si="1"/>
        <v>15.5</v>
      </c>
    </row>
    <row r="35" spans="1:18" x14ac:dyDescent="0.25">
      <c r="A35" s="13">
        <v>34</v>
      </c>
      <c r="B35" s="13">
        <v>346414</v>
      </c>
      <c r="C35" s="13">
        <v>0</v>
      </c>
      <c r="D35" s="13">
        <v>3.5</v>
      </c>
      <c r="E35" s="13">
        <v>2.8</v>
      </c>
      <c r="F35" s="13">
        <v>1.5</v>
      </c>
      <c r="G35" s="13">
        <v>1.5</v>
      </c>
      <c r="H35" s="13">
        <v>3</v>
      </c>
      <c r="I35" s="13">
        <v>0.5</v>
      </c>
      <c r="J35" s="13">
        <v>0.125</v>
      </c>
      <c r="K35" s="13">
        <v>1.7</v>
      </c>
      <c r="L35" s="13">
        <v>0.67</v>
      </c>
      <c r="M35" s="13">
        <v>1.5</v>
      </c>
      <c r="N35" s="13">
        <v>0.3</v>
      </c>
      <c r="O35" s="13">
        <v>2</v>
      </c>
      <c r="P35" s="13">
        <v>0</v>
      </c>
      <c r="Q35" s="24">
        <f t="shared" si="0"/>
        <v>19.095000000000002</v>
      </c>
      <c r="R35" s="27">
        <f t="shared" si="1"/>
        <v>19.100000000000001</v>
      </c>
    </row>
    <row r="36" spans="1:18" x14ac:dyDescent="0.25">
      <c r="A36" s="13">
        <v>35</v>
      </c>
      <c r="B36" s="13">
        <v>415663</v>
      </c>
      <c r="C36" s="13">
        <v>2</v>
      </c>
      <c r="D36" s="13">
        <v>2</v>
      </c>
      <c r="E36" s="13">
        <v>3</v>
      </c>
      <c r="F36" s="13">
        <v>1.5</v>
      </c>
      <c r="G36" s="13">
        <v>1.5</v>
      </c>
      <c r="H36" s="13">
        <v>3</v>
      </c>
      <c r="I36" s="13">
        <v>0.5</v>
      </c>
      <c r="J36" s="13">
        <v>0.125</v>
      </c>
      <c r="K36" s="13">
        <v>0.7</v>
      </c>
      <c r="L36" s="13">
        <v>0.5</v>
      </c>
      <c r="M36" s="13">
        <v>1.8</v>
      </c>
      <c r="N36" s="13">
        <v>0.3</v>
      </c>
      <c r="O36" s="13">
        <v>3</v>
      </c>
      <c r="P36" s="13">
        <v>1</v>
      </c>
      <c r="Q36" s="24">
        <f t="shared" si="0"/>
        <v>20.925000000000001</v>
      </c>
      <c r="R36" s="27">
        <f t="shared" si="1"/>
        <v>20.9</v>
      </c>
    </row>
    <row r="37" spans="1:18" x14ac:dyDescent="0.25">
      <c r="A37" s="13">
        <v>36</v>
      </c>
      <c r="B37" s="13">
        <v>346679</v>
      </c>
      <c r="C37" s="13">
        <v>2</v>
      </c>
      <c r="D37" s="13">
        <v>3</v>
      </c>
      <c r="E37" s="13">
        <v>3.1</v>
      </c>
      <c r="F37" s="13">
        <v>1.5</v>
      </c>
      <c r="G37" s="13">
        <v>1.5</v>
      </c>
      <c r="H37" s="13">
        <v>2</v>
      </c>
      <c r="I37" s="13">
        <v>0.5</v>
      </c>
      <c r="J37" s="13">
        <v>0.5</v>
      </c>
      <c r="K37" s="13">
        <v>0.7</v>
      </c>
      <c r="L37" s="13">
        <v>0.5</v>
      </c>
      <c r="M37" s="13">
        <v>2</v>
      </c>
      <c r="N37" s="13">
        <v>2.5</v>
      </c>
      <c r="O37" s="13">
        <v>2</v>
      </c>
      <c r="P37" s="13">
        <v>0</v>
      </c>
      <c r="Q37" s="24">
        <f t="shared" si="0"/>
        <v>21.799999999999997</v>
      </c>
      <c r="R37" s="27">
        <f t="shared" si="1"/>
        <v>21.8</v>
      </c>
    </row>
    <row r="38" spans="1:18" x14ac:dyDescent="0.25">
      <c r="A38" s="13">
        <v>37</v>
      </c>
      <c r="B38" s="13">
        <v>344194</v>
      </c>
      <c r="C38" s="13">
        <v>2</v>
      </c>
      <c r="D38" s="13">
        <v>3.5</v>
      </c>
      <c r="E38" s="13">
        <v>3.1</v>
      </c>
      <c r="F38" s="13">
        <v>1.5</v>
      </c>
      <c r="G38" s="13">
        <v>1.5</v>
      </c>
      <c r="H38" s="13">
        <v>2.5</v>
      </c>
      <c r="I38" s="13">
        <v>0.5</v>
      </c>
      <c r="J38" s="13">
        <v>0.125</v>
      </c>
      <c r="K38" s="13">
        <v>1.7</v>
      </c>
      <c r="L38" s="13">
        <v>0.5</v>
      </c>
      <c r="M38" s="13">
        <v>3</v>
      </c>
      <c r="N38" s="13">
        <v>3</v>
      </c>
      <c r="O38" s="13">
        <v>3</v>
      </c>
      <c r="P38" s="13">
        <v>0</v>
      </c>
      <c r="Q38" s="24">
        <f t="shared" si="0"/>
        <v>25.925000000000001</v>
      </c>
      <c r="R38" s="27">
        <f t="shared" si="1"/>
        <v>25.9</v>
      </c>
    </row>
    <row r="39" spans="1:18" x14ac:dyDescent="0.25">
      <c r="A39" s="13">
        <v>38</v>
      </c>
      <c r="B39" s="13">
        <v>389189</v>
      </c>
      <c r="C39" s="13">
        <v>2</v>
      </c>
      <c r="D39" s="13">
        <v>3.5</v>
      </c>
      <c r="E39" s="13">
        <v>3.5</v>
      </c>
      <c r="F39" s="13">
        <v>1.5</v>
      </c>
      <c r="G39" s="13">
        <v>1.5</v>
      </c>
      <c r="H39" s="13">
        <v>3.5</v>
      </c>
      <c r="I39" s="13">
        <v>0.5</v>
      </c>
      <c r="J39" s="13">
        <v>0.125</v>
      </c>
      <c r="K39" s="13">
        <v>2</v>
      </c>
      <c r="L39" s="13">
        <v>0.83</v>
      </c>
      <c r="M39" s="13">
        <v>3</v>
      </c>
      <c r="N39" s="13">
        <v>3.5</v>
      </c>
      <c r="O39" s="13">
        <v>3</v>
      </c>
      <c r="P39" s="13">
        <v>0</v>
      </c>
      <c r="Q39" s="24">
        <f t="shared" si="0"/>
        <v>28.454999999999998</v>
      </c>
      <c r="R39" s="27">
        <f t="shared" si="1"/>
        <v>28.5</v>
      </c>
    </row>
    <row r="40" spans="1:18" x14ac:dyDescent="0.25">
      <c r="A40" s="13">
        <v>39</v>
      </c>
      <c r="B40" s="13">
        <v>417187</v>
      </c>
      <c r="C40" s="13">
        <v>2</v>
      </c>
      <c r="D40" s="13">
        <v>3.5</v>
      </c>
      <c r="E40" s="13">
        <v>3.1</v>
      </c>
      <c r="F40" s="13">
        <v>1.5</v>
      </c>
      <c r="G40" s="13">
        <v>1.5</v>
      </c>
      <c r="H40" s="13">
        <v>2.5</v>
      </c>
      <c r="I40" s="13">
        <v>0.5</v>
      </c>
      <c r="J40" s="13">
        <v>0.125</v>
      </c>
      <c r="K40" s="13">
        <v>2</v>
      </c>
      <c r="L40" s="13">
        <v>1</v>
      </c>
      <c r="M40" s="13">
        <v>3</v>
      </c>
      <c r="N40" s="13">
        <v>3</v>
      </c>
      <c r="O40" s="13">
        <v>2.5</v>
      </c>
      <c r="P40" s="13">
        <v>1</v>
      </c>
      <c r="Q40" s="24">
        <f t="shared" si="0"/>
        <v>27.225000000000001</v>
      </c>
      <c r="R40" s="27">
        <f t="shared" si="1"/>
        <v>27.2</v>
      </c>
    </row>
    <row r="41" spans="1:18" x14ac:dyDescent="0.25">
      <c r="A41" s="13">
        <v>40</v>
      </c>
      <c r="B41" s="13">
        <v>316315</v>
      </c>
      <c r="C41" s="13">
        <v>2</v>
      </c>
      <c r="D41" s="13">
        <v>2</v>
      </c>
      <c r="E41" s="13">
        <v>3.3</v>
      </c>
      <c r="F41" s="13">
        <v>1.5</v>
      </c>
      <c r="G41" s="13">
        <v>1.5</v>
      </c>
      <c r="H41" s="13">
        <v>3.5</v>
      </c>
      <c r="I41" s="13">
        <v>0.5</v>
      </c>
      <c r="J41" s="13">
        <v>0.5</v>
      </c>
      <c r="K41" s="13">
        <v>0.5</v>
      </c>
      <c r="L41" s="13">
        <v>0.5</v>
      </c>
      <c r="M41" s="13">
        <v>3</v>
      </c>
      <c r="N41" s="13">
        <v>1.8</v>
      </c>
      <c r="O41" s="13">
        <v>3</v>
      </c>
      <c r="P41" s="13">
        <v>1</v>
      </c>
      <c r="Q41" s="24">
        <f t="shared" si="0"/>
        <v>24.6</v>
      </c>
      <c r="R41" s="27">
        <f t="shared" si="1"/>
        <v>24.6</v>
      </c>
    </row>
    <row r="42" spans="1:18" x14ac:dyDescent="0.25">
      <c r="A42" s="13">
        <v>41</v>
      </c>
      <c r="B42" s="13">
        <v>346204</v>
      </c>
      <c r="C42" s="13">
        <v>2</v>
      </c>
      <c r="D42" s="13">
        <v>3.5</v>
      </c>
      <c r="E42" s="13">
        <v>3.2</v>
      </c>
      <c r="F42" s="13">
        <v>1.5</v>
      </c>
      <c r="G42" s="13">
        <v>1.5</v>
      </c>
      <c r="H42" s="13">
        <v>2.5</v>
      </c>
      <c r="I42" s="13">
        <v>0.5</v>
      </c>
      <c r="J42" s="13">
        <v>0.125</v>
      </c>
      <c r="K42" s="13">
        <v>0.8</v>
      </c>
      <c r="L42" s="13">
        <v>0.5</v>
      </c>
      <c r="M42" s="13">
        <v>3</v>
      </c>
      <c r="N42" s="13">
        <v>2</v>
      </c>
      <c r="O42" s="13">
        <v>1.5</v>
      </c>
      <c r="P42" s="13">
        <v>0</v>
      </c>
      <c r="Q42" s="24">
        <f t="shared" si="0"/>
        <v>22.625</v>
      </c>
      <c r="R42" s="27">
        <f t="shared" si="1"/>
        <v>22.6</v>
      </c>
    </row>
    <row r="43" spans="1:18" x14ac:dyDescent="0.25">
      <c r="A43" s="13">
        <v>42</v>
      </c>
      <c r="B43" s="13">
        <v>345532</v>
      </c>
      <c r="C43" s="13">
        <v>0</v>
      </c>
      <c r="D43" s="13">
        <v>3.5</v>
      </c>
      <c r="E43" s="13">
        <v>3.3</v>
      </c>
      <c r="F43" s="13">
        <v>1.5</v>
      </c>
      <c r="G43" s="13">
        <v>1.5</v>
      </c>
      <c r="H43" s="13">
        <v>3</v>
      </c>
      <c r="I43" s="13">
        <v>0.5</v>
      </c>
      <c r="J43" s="13">
        <v>0.5</v>
      </c>
      <c r="K43" s="13">
        <v>0.8</v>
      </c>
      <c r="L43" s="13">
        <v>0.67</v>
      </c>
      <c r="M43" s="13">
        <v>0.5</v>
      </c>
      <c r="N43" s="13">
        <v>2</v>
      </c>
      <c r="O43" s="13">
        <v>3</v>
      </c>
      <c r="P43" s="13">
        <v>1</v>
      </c>
      <c r="Q43" s="24">
        <f t="shared" si="0"/>
        <v>21.770000000000003</v>
      </c>
      <c r="R43" s="27">
        <f t="shared" si="1"/>
        <v>21.8</v>
      </c>
    </row>
    <row r="44" spans="1:18" x14ac:dyDescent="0.25">
      <c r="A44" s="13">
        <v>43</v>
      </c>
      <c r="B44" s="13">
        <v>364093</v>
      </c>
      <c r="C44" s="13">
        <v>2</v>
      </c>
      <c r="D44" s="13">
        <v>3.5</v>
      </c>
      <c r="E44" s="13">
        <v>3</v>
      </c>
      <c r="F44" s="13">
        <v>1</v>
      </c>
      <c r="G44" s="13">
        <v>1.5</v>
      </c>
      <c r="H44" s="13">
        <v>3.5</v>
      </c>
      <c r="I44" s="13">
        <v>0.5</v>
      </c>
      <c r="J44" s="13">
        <v>0.375</v>
      </c>
      <c r="K44" s="13">
        <v>0.8</v>
      </c>
      <c r="L44" s="13">
        <v>0</v>
      </c>
      <c r="M44" s="13">
        <v>0</v>
      </c>
      <c r="N44" s="13">
        <v>3</v>
      </c>
      <c r="O44" s="13">
        <v>3</v>
      </c>
      <c r="P44" s="13">
        <v>1</v>
      </c>
      <c r="Q44" s="24">
        <f t="shared" si="0"/>
        <v>23.175000000000001</v>
      </c>
      <c r="R44" s="27">
        <f t="shared" si="1"/>
        <v>23.2</v>
      </c>
    </row>
    <row r="45" spans="1:18" x14ac:dyDescent="0.25">
      <c r="A45" s="13">
        <v>44</v>
      </c>
      <c r="B45" s="13">
        <v>327515</v>
      </c>
      <c r="C45" s="13">
        <v>2</v>
      </c>
      <c r="D45" s="13">
        <v>2</v>
      </c>
      <c r="E45" s="13">
        <v>3.5</v>
      </c>
      <c r="F45" s="13">
        <v>1</v>
      </c>
      <c r="G45" s="13">
        <v>1.5</v>
      </c>
      <c r="H45" s="13">
        <v>3.5</v>
      </c>
      <c r="I45" s="13">
        <v>0.5</v>
      </c>
      <c r="J45" s="13">
        <v>0.125</v>
      </c>
      <c r="K45" s="13">
        <v>1.7</v>
      </c>
      <c r="L45" s="13">
        <v>0.67</v>
      </c>
      <c r="M45" s="13">
        <v>3</v>
      </c>
      <c r="N45" s="13">
        <v>2</v>
      </c>
      <c r="O45" s="13">
        <v>3</v>
      </c>
      <c r="P45" s="13">
        <v>1</v>
      </c>
      <c r="Q45" s="24">
        <f t="shared" si="0"/>
        <v>25.495000000000001</v>
      </c>
      <c r="R45" s="27">
        <f t="shared" si="1"/>
        <v>25.5</v>
      </c>
    </row>
    <row r="46" spans="1:18" x14ac:dyDescent="0.25">
      <c r="A46" s="13">
        <v>45</v>
      </c>
      <c r="B46" s="13">
        <v>395450</v>
      </c>
      <c r="C46" s="13">
        <v>0</v>
      </c>
      <c r="D46" s="13">
        <v>2</v>
      </c>
      <c r="E46" s="13">
        <v>3.2</v>
      </c>
      <c r="F46" s="13">
        <v>1.5</v>
      </c>
      <c r="G46" s="13">
        <v>1.5</v>
      </c>
      <c r="H46" s="13">
        <v>3.5</v>
      </c>
      <c r="I46" s="13">
        <v>0.5</v>
      </c>
      <c r="J46" s="13">
        <v>0.125</v>
      </c>
      <c r="K46" s="13">
        <v>2</v>
      </c>
      <c r="L46" s="13">
        <v>1</v>
      </c>
      <c r="M46" s="13">
        <v>3</v>
      </c>
      <c r="N46" s="13">
        <v>3</v>
      </c>
      <c r="O46" s="13">
        <v>3</v>
      </c>
      <c r="P46" s="13">
        <v>1</v>
      </c>
      <c r="Q46" s="24">
        <f t="shared" si="0"/>
        <v>25.324999999999999</v>
      </c>
      <c r="R46" s="27">
        <f t="shared" si="1"/>
        <v>25.3</v>
      </c>
    </row>
    <row r="47" spans="1:18" x14ac:dyDescent="0.25">
      <c r="A47" s="13">
        <v>46</v>
      </c>
      <c r="B47" s="13">
        <v>420772</v>
      </c>
      <c r="C47" s="13">
        <v>0</v>
      </c>
      <c r="D47" s="13">
        <v>3.5</v>
      </c>
      <c r="E47" s="13">
        <v>3.5</v>
      </c>
      <c r="F47" s="13">
        <v>1.2</v>
      </c>
      <c r="G47" s="13">
        <v>1.5</v>
      </c>
      <c r="H47" s="13">
        <v>3.5</v>
      </c>
      <c r="I47" s="13">
        <v>0.5</v>
      </c>
      <c r="J47" s="13">
        <v>0.125</v>
      </c>
      <c r="K47" s="13">
        <v>1.5</v>
      </c>
      <c r="L47" s="13">
        <v>0.67</v>
      </c>
      <c r="M47" s="13">
        <v>3</v>
      </c>
      <c r="N47" s="13">
        <v>3</v>
      </c>
      <c r="O47" s="13">
        <v>1.5</v>
      </c>
      <c r="P47" s="13">
        <v>0</v>
      </c>
      <c r="Q47" s="24">
        <f t="shared" si="0"/>
        <v>23.494999999999997</v>
      </c>
      <c r="R47" s="27">
        <f t="shared" si="1"/>
        <v>23.5</v>
      </c>
    </row>
    <row r="48" spans="1:18" x14ac:dyDescent="0.25">
      <c r="A48" s="13">
        <v>47</v>
      </c>
      <c r="B48" s="13">
        <v>341899</v>
      </c>
      <c r="C48" s="13">
        <v>2</v>
      </c>
      <c r="D48" s="13">
        <v>3</v>
      </c>
      <c r="E48" s="13">
        <v>3.2</v>
      </c>
      <c r="F48" s="13">
        <v>1.5</v>
      </c>
      <c r="G48" s="13">
        <v>1.5</v>
      </c>
      <c r="H48" s="13">
        <v>1.5</v>
      </c>
      <c r="I48" s="13">
        <v>0</v>
      </c>
      <c r="J48" s="13">
        <v>0.125</v>
      </c>
      <c r="K48" s="13">
        <v>0</v>
      </c>
      <c r="L48" s="13">
        <v>0.5</v>
      </c>
      <c r="M48" s="13">
        <v>3</v>
      </c>
      <c r="N48" s="13">
        <v>3</v>
      </c>
      <c r="O48" s="13">
        <v>2.5</v>
      </c>
      <c r="P48" s="13">
        <v>1</v>
      </c>
      <c r="Q48" s="24">
        <f t="shared" si="0"/>
        <v>22.824999999999999</v>
      </c>
      <c r="R48" s="27">
        <f t="shared" si="1"/>
        <v>22.8</v>
      </c>
    </row>
    <row r="49" spans="1:18" x14ac:dyDescent="0.25">
      <c r="A49" s="13">
        <v>48</v>
      </c>
      <c r="B49" s="13">
        <v>346905</v>
      </c>
      <c r="C49" s="13">
        <v>0</v>
      </c>
      <c r="D49" s="13">
        <v>3.5</v>
      </c>
      <c r="E49" s="13">
        <v>3</v>
      </c>
      <c r="F49" s="13">
        <v>1.5</v>
      </c>
      <c r="G49" s="13">
        <v>1.5</v>
      </c>
      <c r="H49" s="13">
        <v>2</v>
      </c>
      <c r="I49" s="13">
        <v>0.5</v>
      </c>
      <c r="J49" s="13">
        <v>0.125</v>
      </c>
      <c r="K49" s="13">
        <v>1.8</v>
      </c>
      <c r="L49" s="13">
        <v>0.5</v>
      </c>
      <c r="M49" s="13">
        <v>0</v>
      </c>
      <c r="N49" s="13">
        <v>1</v>
      </c>
      <c r="O49" s="13">
        <v>3</v>
      </c>
      <c r="P49" s="13">
        <v>1</v>
      </c>
      <c r="Q49" s="24">
        <f t="shared" si="0"/>
        <v>19.425000000000001</v>
      </c>
      <c r="R49" s="27">
        <f t="shared" si="1"/>
        <v>19.399999999999999</v>
      </c>
    </row>
    <row r="50" spans="1:18" x14ac:dyDescent="0.25">
      <c r="A50" s="13">
        <v>49</v>
      </c>
      <c r="B50" s="13">
        <v>413945</v>
      </c>
      <c r="C50" s="13">
        <v>0</v>
      </c>
      <c r="D50" s="13">
        <v>3.5</v>
      </c>
      <c r="E50" s="13">
        <v>3.2</v>
      </c>
      <c r="F50" s="13">
        <v>0.8</v>
      </c>
      <c r="G50" s="13">
        <v>1.5</v>
      </c>
      <c r="H50" s="13">
        <v>3</v>
      </c>
      <c r="I50" s="13">
        <v>0.3</v>
      </c>
      <c r="J50" s="13">
        <v>0.15</v>
      </c>
      <c r="K50" s="13">
        <v>1.3</v>
      </c>
      <c r="L50" s="13">
        <v>0.5</v>
      </c>
      <c r="M50" s="13">
        <v>2.5</v>
      </c>
      <c r="N50" s="13">
        <v>0.5</v>
      </c>
      <c r="O50" s="13">
        <v>3</v>
      </c>
      <c r="P50" s="13">
        <v>1</v>
      </c>
      <c r="Q50" s="24">
        <f t="shared" si="0"/>
        <v>21.25</v>
      </c>
      <c r="R50" s="27">
        <f t="shared" si="1"/>
        <v>21.3</v>
      </c>
    </row>
    <row r="51" spans="1:18" x14ac:dyDescent="0.25">
      <c r="A51" s="13">
        <v>50</v>
      </c>
      <c r="B51" s="13">
        <v>356485</v>
      </c>
      <c r="C51" s="13">
        <v>0</v>
      </c>
      <c r="D51" s="13">
        <v>3.5</v>
      </c>
      <c r="E51" s="13">
        <v>3</v>
      </c>
      <c r="F51" s="13">
        <v>0.8</v>
      </c>
      <c r="G51" s="13">
        <v>1.5</v>
      </c>
      <c r="H51" s="13">
        <v>3.5</v>
      </c>
      <c r="I51" s="13">
        <v>0.5</v>
      </c>
      <c r="J51" s="13">
        <v>0.25</v>
      </c>
      <c r="K51" s="13">
        <v>0.8</v>
      </c>
      <c r="L51" s="13">
        <v>0.5</v>
      </c>
      <c r="M51" s="13">
        <v>0.5</v>
      </c>
      <c r="N51" s="13">
        <v>2.5</v>
      </c>
      <c r="O51" s="13">
        <v>3</v>
      </c>
      <c r="P51" s="13">
        <v>1</v>
      </c>
      <c r="Q51" s="24">
        <f t="shared" si="0"/>
        <v>21.35</v>
      </c>
      <c r="R51" s="27">
        <f t="shared" si="1"/>
        <v>21.4</v>
      </c>
    </row>
    <row r="52" spans="1:18" x14ac:dyDescent="0.25">
      <c r="A52" s="13">
        <v>51</v>
      </c>
      <c r="B52" s="13">
        <v>340833</v>
      </c>
      <c r="C52" s="13">
        <v>2</v>
      </c>
      <c r="D52" s="13">
        <v>2.5</v>
      </c>
      <c r="E52" s="13">
        <v>3.3</v>
      </c>
      <c r="F52" s="13">
        <v>1</v>
      </c>
      <c r="G52" s="13">
        <v>1.5</v>
      </c>
      <c r="H52" s="13">
        <v>3</v>
      </c>
      <c r="I52" s="13">
        <v>0.5</v>
      </c>
      <c r="J52" s="13">
        <v>0.125</v>
      </c>
      <c r="K52" s="13">
        <v>1</v>
      </c>
      <c r="L52" s="13">
        <v>1</v>
      </c>
      <c r="M52" s="13">
        <v>2</v>
      </c>
      <c r="N52" s="13">
        <v>0.3</v>
      </c>
      <c r="O52" s="13">
        <v>2</v>
      </c>
      <c r="P52" s="13">
        <v>1</v>
      </c>
      <c r="Q52" s="24">
        <f t="shared" si="0"/>
        <v>21.225000000000001</v>
      </c>
      <c r="R52" s="27">
        <f t="shared" si="1"/>
        <v>21.2</v>
      </c>
    </row>
    <row r="53" spans="1:18" x14ac:dyDescent="0.25">
      <c r="A53" s="13">
        <v>52</v>
      </c>
      <c r="B53" s="13">
        <v>329132</v>
      </c>
      <c r="C53" s="13">
        <v>0</v>
      </c>
      <c r="D53" s="13">
        <v>3.5</v>
      </c>
      <c r="E53" s="13">
        <v>3</v>
      </c>
      <c r="F53" s="13">
        <v>1</v>
      </c>
      <c r="G53" s="13">
        <v>1.5</v>
      </c>
      <c r="H53" s="13">
        <v>3.5</v>
      </c>
      <c r="I53" s="13">
        <v>0.5</v>
      </c>
      <c r="J53" s="13">
        <v>0.375</v>
      </c>
      <c r="K53" s="13">
        <v>1.2</v>
      </c>
      <c r="L53" s="13">
        <v>0.67</v>
      </c>
      <c r="M53" s="13">
        <v>1.5</v>
      </c>
      <c r="N53" s="13">
        <v>3.5</v>
      </c>
      <c r="O53" s="13">
        <v>3</v>
      </c>
      <c r="P53" s="13">
        <v>1</v>
      </c>
      <c r="Q53" s="24">
        <f t="shared" si="0"/>
        <v>24.244999999999997</v>
      </c>
      <c r="R53" s="27">
        <f t="shared" si="1"/>
        <v>24.2</v>
      </c>
    </row>
    <row r="54" spans="1:18" x14ac:dyDescent="0.25">
      <c r="A54" s="13">
        <v>53</v>
      </c>
      <c r="B54" s="13">
        <v>315432</v>
      </c>
      <c r="C54" s="13">
        <v>2</v>
      </c>
      <c r="D54" s="13">
        <v>3.5</v>
      </c>
      <c r="E54" s="13">
        <v>3.5</v>
      </c>
      <c r="F54" s="13">
        <v>0.8</v>
      </c>
      <c r="G54" s="13">
        <v>1.5</v>
      </c>
      <c r="H54" s="13">
        <v>3</v>
      </c>
      <c r="I54" s="13">
        <v>0.5</v>
      </c>
      <c r="J54" s="13">
        <v>0.25</v>
      </c>
      <c r="K54" s="13">
        <v>0</v>
      </c>
      <c r="L54" s="13">
        <v>1</v>
      </c>
      <c r="M54" s="13">
        <v>3</v>
      </c>
      <c r="N54" s="13">
        <v>3.5</v>
      </c>
      <c r="O54" s="13">
        <v>3</v>
      </c>
      <c r="P54" s="13">
        <v>1</v>
      </c>
      <c r="Q54" s="24">
        <f t="shared" si="0"/>
        <v>26.55</v>
      </c>
      <c r="R54" s="27">
        <f t="shared" si="1"/>
        <v>26.6</v>
      </c>
    </row>
  </sheetData>
  <pageMargins left="0.7" right="0.7" top="0.75" bottom="0.75" header="0.3" footer="0.3"/>
  <ignoredErrors>
    <ignoredError sqref="Q2:Q4 Q6:Q5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2025_CIVIL-407_Grades</vt:lpstr>
      <vt:lpstr>Exam 2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 Licina</dc:creator>
  <cp:lastModifiedBy>Dolaana Khovalyg</cp:lastModifiedBy>
  <dcterms:created xsi:type="dcterms:W3CDTF">2024-10-25T09:39:23Z</dcterms:created>
  <dcterms:modified xsi:type="dcterms:W3CDTF">2025-12-17T12:38:59Z</dcterms:modified>
</cp:coreProperties>
</file>